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oori0026\Desktop\zaisei\12_財政状況資料集\R01決算\03_結合\"/>
    </mc:Choice>
  </mc:AlternateContent>
  <xr:revisionPtr revIDLastSave="0" documentId="8_{BE7EF9EB-3D51-424B-8DE8-37137BD75CA9}" xr6:coauthVersionLast="45" xr6:coauthVersionMax="45" xr10:uidLastSave="{00000000-0000-0000-0000-000000000000}"/>
  <bookViews>
    <workbookView xWindow="20370" yWindow="-2235" windowWidth="29040" windowHeight="1644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BW43"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<sst xmlns="http://schemas.openxmlformats.org/spreadsheetml/2006/main" count="1110" uniqueCount="623">
  <si>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</si>
  <si>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</si>
  <si>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</si>
  <si>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</si>
  <si>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</si>
  <si>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</si>
  <si>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</si>
  <si>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</si>
  <si>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</si>
  <si>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</si>
  <si>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</si>
  <si>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</si>
  <si>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</si>
  <si>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</si>
  <si>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</si>
  <si>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</si>
  <si>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</si>
  <si>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</si>
  <si>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</si>
  <si>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</si>
  <si>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</si>
  <si>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</si>
  <si>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</si>
  <si>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</si>
  <si>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</si>
  <si>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</si>
  <si>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</si>
  <si>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</si>
  <si>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</si>
  <si>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</si>
  <si>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</si>
  <si>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</si>
  <si>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</si>
  <si>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</si>
  <si>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</si>
  <si>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</si>
  <si>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</si>
  <si>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</si>
  <si>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</si>
  <si>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</si>
  <si>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</si>
  <si>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</si>
  <si>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</si>
  <si>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</si>
  <si>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</si>
  <si>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</si>
  <si>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</si>
  <si>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</si>
  <si>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</si>
  <si>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</si>
  <si>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</si>
  <si>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</si>
  <si>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</si>
  <si>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</si>
  <si>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</si>
  <si>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</si>
  <si>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</si>
  <si>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</si>
  <si>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</si>
  <si>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</si>
  <si>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</si>
  <si>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</si>
  <si>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</si>
  <si>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</si>
  <si>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</si>
  <si>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</si>
  <si>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</si>
  <si>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</si>
  <si>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</si>
  <si>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</si>
  <si>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</si>
  <si>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</si>
  <si>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</si>
  <si>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</si>
  <si>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</si>
  <si>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</si>
  <si>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</si>
  <si>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</si>
  <si>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</si>
  <si>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</si>
  <si>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</si>
  <si>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</si>
  <si>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</si>
  <si>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</si>
  <si>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</si>
  <si>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</si>
  <si>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</si>
  <si>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</si>
  <si>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</si>
  <si>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</si>
  <si>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</si>
  <si>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</si>
  <si>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</si>
  <si>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</si>
  <si>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</si>
  <si>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</si>
  <si>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</si>
  <si>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</si>
  <si>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</si>
  <si>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</si>
  <si>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</si>
  <si>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</si>
  <si>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</si>
  <si>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</si>
  <si>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</si>
  <si>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</si>
  <si>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</si>
  <si>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</si>
  <si>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</si>
  <si>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</si>
  <si>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</si>
  <si>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</si>
  <si>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</si>
  <si>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</si>
  <si>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</si>
  <si>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</si>
  <si>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</si>
  <si>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</si>
  <si>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</si>
  <si>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</si>
  <si>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</si>
  <si>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</si>
  <si>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</si>
  <si>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</si>
  <si>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</si>
  <si>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</si>
  <si>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</si>
  <si>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</si>
  <si>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</si>
  <si>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</si>
  <si>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</si>
  <si>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</si>
  <si>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</si>
  <si>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</si>
  <si>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</si>
  <si>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</si>
  <si>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</si>
  <si>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</si>
  <si>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</si>
  <si>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</si>
  <si>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</si>
  <si>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</si>
  <si>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</si>
  <si>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</si>
  <si>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</si>
  <si>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</si>
  <si>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</si>
  <si>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</si>
  <si>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</si>
  <si>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</si>
  <si>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</si>
  <si>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</si>
  <si>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</si>
  <si>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</si>
  <si>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</si>
  <si>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</si>
  <si>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</si>
  <si>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</si>
  <si>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</si>
  <si>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</si>
  <si>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</si>
  <si>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</si>
  <si>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</si>
  <si>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</si>
  <si>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</si>
  <si>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</si>
  <si>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</si>
  <si>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</si>
  <si>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</si>
  <si>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</si>
  <si>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</si>
  <si>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</si>
  <si>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</si>
  <si>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</si>
  <si>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</si>
  <si>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</si>
  <si>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</si>
  <si>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</si>
  <si>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</si>
  <si>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</si>
  <si>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</si>
  <si>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</si>
  <si>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</si>
  <si>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</si>
  <si>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</si>
  <si>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</si>
  <si>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</si>
  <si>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</si>
  <si>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</si>
  <si>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</si>
  <si>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</si>
  <si>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</si>
  <si>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</si>
  <si>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</si>
  <si>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</si>
  <si>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</si>
  <si>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</si>
  <si>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</si>
  <si>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</si>
  <si>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</si>
  <si>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</si>
  <si>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</si>
  <si>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</si>
  <si>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</si>
  <si>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</si>
  <si>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</si>
  <si>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</si>
  <si>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</si>
  <si>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</si>
  <si>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</si>
  <si>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</si>
  <si>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福島県桑折町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</si>
  <si>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</si>
  <si>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</si>
  <si>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</si>
  <si>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</si>
  <si>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</si>
  <si>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</si>
  <si>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</si>
  <si>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</si>
  <si>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</si>
  <si>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</si>
  <si>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</si>
  <si>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</si>
  <si>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</si>
  <si>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</si>
  <si>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</si>
  <si>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</si>
  <si>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</si>
  <si>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</si>
  <si>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</si>
  <si>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</si>
  <si>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</si>
  <si>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</si>
  <si>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</si>
  <si>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</si>
  <si>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</si>
  <si>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</si>
  <si>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</si>
  <si>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</si>
  <si>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</si>
  <si>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</si>
  <si>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</si>
  <si>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</si>
  <si>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</si>
  <si>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</si>
  <si>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</si>
  <si>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</si>
  <si>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</si>
  <si>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</si>
  <si>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</si>
  <si>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</si>
  <si>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</si>
  <si>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</si>
  <si>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</si>
  <si>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</si>
  <si>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</si>
  <si>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</si>
  <si>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</si>
  <si>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</si>
  <si>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</si>
  <si>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</si>
  <si>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</si>
  <si>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</si>
  <si>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</si>
  <si>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</si>
  <si>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</si>
  <si>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</si>
  <si>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</si>
  <si>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</si>
  <si>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</si>
  <si>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</si>
  <si>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</si>
  <si>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</si>
  <si>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</si>
  <si>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</si>
  <si>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</si>
  <si>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</si>
  <si>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</si>
  <si>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</si>
  <si>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</si>
  <si>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</si>
  <si>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</si>
  <si>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</si>
  <si>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</si>
  <si>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</si>
  <si>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</si>
  <si>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</si>
  <si>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</si>
  <si>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</si>
  <si>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</si>
  <si>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</si>
  <si>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</si>
  <si>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</si>
  <si>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</si>
  <si>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</si>
  <si>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</si>
  <si>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</si>
  <si>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</si>
  <si>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</si>
  <si>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</si>
  <si>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</si>
  <si>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</si>
  <si>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</si>
  <si>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</si>
  <si>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</si>
  <si>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</si>
  <si>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</si>
  <si>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</si>
  <si>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</si>
  <si>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</si>
  <si>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</si>
  <si>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</si>
  <si>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</si>
  <si>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</si>
  <si>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</si>
  <si>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</si>
  <si>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</si>
  <si>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</si>
  <si>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</si>
  <si>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</si>
  <si>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</si>
  <si>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</si>
  <si>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</si>
  <si>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</si>
  <si>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</si>
  <si>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</si>
  <si>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</si>
  <si>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</si>
  <si>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</si>
  <si>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</si>
  <si>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</si>
  <si>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</si>
  <si>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</si>
  <si>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</si>
  <si>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</si>
  <si>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</si>
  <si>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</si>
  <si>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</si>
  <si>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</si>
  <si>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</si>
  <si>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</si>
  <si>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</si>
  <si>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</si>
  <si>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</si>
  <si>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</si>
  <si>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</si>
  <si>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</si>
  <si>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</si>
  <si>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</si>
  <si>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</si>
  <si>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</si>
  <si>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</si>
  <si>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</si>
  <si>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</si>
  <si>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</si>
  <si>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</si>
  <si>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</si>
  <si>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</si>
  <si>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</si>
  <si>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</si>
  <si>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</si>
  <si>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</si>
  <si>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</si>
  <si>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</si>
  <si>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</si>
  <si>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福島県桑折町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</si>
  <si>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</si>
  <si>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</si>
  <si>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</si>
  <si>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</si>
  <si>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</si>
  <si>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</si>
  <si>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</si>
  <si>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</si>
  <si>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</si>
  <si>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</si>
  <si>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</si>
  <si>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</si>
  <si>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</si>
  <si>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</si>
  <si>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</si>
  <si>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</si>
  <si>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</si>
  <si>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</si>
  <si>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</si>
  <si>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</si>
  <si>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</si>
  <si>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</si>
  <si>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</si>
  <si>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</si>
  <si>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</si>
  <si>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</si>
  <si>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</si>
  <si>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</si>
  <si>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</si>
  <si>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</si>
  <si>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</si>
  <si>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</si>
  <si>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</si>
  <si>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</si>
  <si>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</si>
  <si>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</si>
  <si>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</si>
  <si>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</si>
  <si>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</si>
  <si>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</si>
  <si>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</si>
  <si>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</si>
  <si>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</si>
  <si>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</si>
  <si>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</si>
  <si>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</si>
  <si>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</si>
  <si>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</si>
  <si>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</si>
  <si>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</si>
  <si>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</si>
  <si>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</si>
  <si>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</si>
  <si>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</si>
  <si>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</si>
  <si>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</si>
  <si>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</si>
  <si>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</si>
  <si>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</si>
  <si>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</si>
  <si>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</si>
  <si>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</si>
  <si>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</si>
  <si>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</si>
  <si>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</si>
  <si>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</si>
  <si>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</si>
  <si>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</si>
  <si>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</si>
  <si>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</si>
  <si>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</si>
  <si>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</si>
  <si>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</si>
  <si>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</si>
  <si>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</si>
  <si>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</si>
  <si>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</si>
  <si>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</si>
  <si>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</si>
  <si>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</si>
  <si>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</si>
  <si>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</si>
  <si>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</si>
  <si>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</si>
  <si>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</si>
  <si>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</si>
  <si>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</si>
  <si>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</si>
  <si>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</si>
  <si>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</si>
  <si>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</si>
  <si>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</si>
  <si>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</si>
  <si>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</si>
  <si>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</si>
  <si>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</si>
  <si>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</si>
  <si>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</si>
  <si>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</si>
  <si>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</si>
  <si>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</si>
  <si>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</si>
  <si>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</si>
  <si>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</si>
  <si>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</si>
  <si>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</si>
  <si>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</si>
  <si>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</si>
  <si>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</si>
  <si>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</si>
  <si>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</si>
  <si>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</si>
  <si>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</si>
  <si>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</si>
  <si>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</si>
  <si>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</si>
  <si>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</si>
  <si>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</si>
  <si>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</si>
  <si>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</si>
  <si>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</si>
  <si>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</si>
  <si>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</si>
  <si>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</si>
  <si>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</si>
  <si>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</si>
  <si>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</si>
  <si>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</si>
  <si>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</si>
  <si>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</si>
  <si>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</si>
  <si>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</si>
  <si>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</si>
  <si>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</si>
  <si>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</si>
  <si>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</si>
  <si>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</si>
  <si>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</si>
  <si>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</si>
  <si>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</si>
  <si>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</si>
  <si>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</si>
  <si>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</si>
  <si>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</si>
  <si>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</si>
  <si>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</si>
  <si>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</si>
  <si>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</si>
  <si>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</si>
  <si>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</si>
  <si>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</si>
  <si>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</si>
  <si>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</si>
  <si>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</si>
  <si>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</si>
  <si>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</si>
  <si>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</si>
  <si>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</si>
  <si>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</si>
  <si>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</si>
  <si>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</si>
  <si>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</si>
  <si>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</si>
  <si>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</si>
  <si>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</si>
  <si>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</si>
  <si>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</si>
  <si>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</si>
  <si>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</si>
  <si>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</si>
  <si>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</si>
  <si>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</si>
  <si>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</si>
  <si>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</si>
  <si>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</si>
  <si>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</si>
  <si>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</si>
  <si>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</si>
  <si>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</si>
  <si>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</si>
  <si>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</si>
  <si>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</si>
  <si>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</si>
  <si>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</si>
  <si>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</si>
  <si>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</si>
  <si>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</si>
  <si>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</si>
  <si>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</si>
  <si>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</si>
  <si>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</si>
  <si>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</si>
  <si>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</si>
  <si>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</si>
  <si>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</si>
  <si>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</si>
  <si>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</si>
  <si>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</si>
  <si>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</si>
  <si>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</si>
  <si>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</si>
  <si>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</si>
  <si>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</si>
  <si>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</si>
  <si>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</si>
  <si>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11.92</t>
  </si>
  <si>
    <t>▲ 8.61</t>
  </si>
  <si>
    <t>▲ 4.20</t>
  </si>
  <si>
    <t>▲ 3.18</t>
  </si>
  <si>
    <t>水道事業会計</t>
  </si>
  <si>
    <t>一般会計</t>
  </si>
  <si>
    <t>国民健康保険特別会計（事業勘定）</t>
  </si>
  <si>
    <t>介護保険特別会計（保険事業勘定）</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</si>
  <si>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</si>
  <si>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</si>
  <si>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</si>
  <si>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</si>
  <si>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</si>
  <si>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</si>
  <si>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</si>
  <si>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</si>
  <si>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</si>
  <si>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</si>
  <si>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公立藤田病院組合 病院事業会計</t>
    <rPh sb="0" eb="2">
      <t>コウリツ</t>
    </rPh>
    <rPh sb="2" eb="6">
      <t>フジタビョウイン</t>
    </rPh>
    <rPh sb="6" eb="8">
      <t>クミアイ</t>
    </rPh>
    <rPh sb="9" eb="11">
      <t>ビョウイン</t>
    </rPh>
    <rPh sb="11" eb="13">
      <t>ジギョウ</t>
    </rPh>
    <rPh sb="13" eb="15">
      <t>カイケイ</t>
    </rPh>
    <phoneticPr fontId="2"/>
  </si>
  <si>
    <t>伊達地方消防組合 一般会計</t>
    <rPh sb="0" eb="8">
      <t>ダテチホウショウボウクミアイ</t>
    </rPh>
    <rPh sb="9" eb="13">
      <t>イッパンカイケイ</t>
    </rPh>
    <phoneticPr fontId="2"/>
  </si>
  <si>
    <t>伊達地方衛生処理組合 一般会計</t>
    <rPh sb="0" eb="10">
      <t>ダテチホウエイセイショリクミアイ</t>
    </rPh>
    <rPh sb="11" eb="15">
      <t>イッパンカイケイ</t>
    </rPh>
    <phoneticPr fontId="2"/>
  </si>
  <si>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</si>
  <si>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</si>
  <si>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</si>
  <si>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</si>
  <si>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</si>
  <si>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</si>
  <si>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</si>
  <si>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</si>
  <si>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</si>
  <si>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</si>
  <si>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(一財)桑折町振興公社</t>
    <rPh sb="1" eb="2">
      <t>イチ</t>
    </rPh>
    <rPh sb="2" eb="4">
      <t>ザイ</t>
    </rPh>
    <rPh sb="4" eb="7">
      <t>コオリマチ</t>
    </rPh>
    <rPh sb="7" eb="11">
      <t>シンコウコウシャ</t>
    </rPh>
    <phoneticPr fontId="2"/>
  </si>
  <si>
    <t>福島地方土地開発公社</t>
    <rPh sb="0" eb="10">
      <t>フクシマチホウトチカイハツコウシャ</t>
    </rPh>
    <phoneticPr fontId="2"/>
  </si>
  <si>
    <t>-</t>
    <phoneticPr fontId="2"/>
  </si>
  <si>
    <t>役場庁舎建設基金</t>
  </si>
  <si>
    <t>ふれあい福祉基金</t>
  </si>
  <si>
    <t>文教施設建設基金</t>
  </si>
  <si>
    <t>ふるさと振興基金</t>
    <rPh sb="4" eb="6">
      <t>シンコウ</t>
    </rPh>
    <rPh sb="6" eb="8">
      <t>キキン</t>
    </rPh>
    <phoneticPr fontId="2"/>
  </si>
  <si>
    <t>がんばるふるさと・桑折応援基金</t>
    <rPh sb="9" eb="15">
      <t>コオリオウエンキキン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</si>
  <si>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</si>
  <si>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</si>
  <si>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</si>
  <si>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については、庁舎建設事業の進捗により地方債の借入や基金の取り崩しが進んだことにより、将来負担比率が上昇した。一方で、有形固定資産減価償却率は類似団体よりも高く、上昇傾向にある。これは令和元年度中に町道改良などを行ったものの、それを上回って施設の老朽化が進んできているものと考えられる。
・令和2年度には役場庁舎が完成し供用が開始されることから、有形固定資産減価償却率の改善が見込まれるが、庁舎建設に係る地方債の借入や基金の取り崩しが進むことから将来負担比率は上昇するものと考えられる。</t>
    <rPh sb="1" eb="3">
      <t>レイワ</t>
    </rPh>
    <rPh sb="3" eb="6">
      <t>モトネンド</t>
    </rPh>
    <rPh sb="12" eb="14">
      <t>チョウシャ</t>
    </rPh>
    <rPh sb="14" eb="18">
      <t>ケンセツジギョウ</t>
    </rPh>
    <rPh sb="19" eb="21">
      <t>シンチョク</t>
    </rPh>
    <rPh sb="24" eb="27">
      <t>チホウサイ</t>
    </rPh>
    <rPh sb="28" eb="30">
      <t>カリイレ</t>
    </rPh>
    <rPh sb="31" eb="33">
      <t>キキン</t>
    </rPh>
    <rPh sb="34" eb="35">
      <t>ト</t>
    </rPh>
    <rPh sb="36" eb="37">
      <t>クズ</t>
    </rPh>
    <rPh sb="39" eb="40">
      <t>スス</t>
    </rPh>
    <rPh sb="48" eb="54">
      <t>ショウライフタンヒリツ</t>
    </rPh>
    <rPh sb="55" eb="57">
      <t>ジョウショウ</t>
    </rPh>
    <rPh sb="142" eb="143">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</si>
  <si>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</si>
  <si>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</si>
  <si>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</si>
  <si>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</si>
  <si>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</si>
  <si>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</si>
  <si>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前年度と比べ低くなっている。一方将来負担比率は類似団体と比べ低くなっているものの、前年度と比べ上昇している。これは、庁舎建設事業や令和元年度台風第19号等の災害復旧事業に係る借入により地方債残高が増加したことによって将来負担比率が上昇した一方、その償還開始については次年度となることから実質公債費比率の上昇はなかったものと考えられる。今後は、標準財政規模の変動にもよるが、さらに庁舎建設に係る借入や基金の取り崩しが進むことから、将来負担比率が上昇し、実質公債費比率についても上昇してくるものと想定される。</t>
    <rPh sb="24" eb="27">
      <t>ゼンネンド</t>
    </rPh>
    <rPh sb="28" eb="29">
      <t>クラ</t>
    </rPh>
    <rPh sb="30" eb="31">
      <t>ヒク</t>
    </rPh>
    <rPh sb="38" eb="40">
      <t>イッポウ</t>
    </rPh>
    <rPh sb="47" eb="51">
      <t>ルイジダンタイ</t>
    </rPh>
    <rPh sb="52" eb="53">
      <t>クラ</t>
    </rPh>
    <rPh sb="65" eb="68">
      <t>ゼンネンド</t>
    </rPh>
    <rPh sb="69" eb="70">
      <t>クラ</t>
    </rPh>
    <rPh sb="71" eb="73">
      <t>ジョウショウ</t>
    </rPh>
    <rPh sb="82" eb="84">
      <t>チョウシャ</t>
    </rPh>
    <rPh sb="84" eb="86">
      <t>ケンセツ</t>
    </rPh>
    <rPh sb="86" eb="88">
      <t>ジギョウ</t>
    </rPh>
    <rPh sb="89" eb="91">
      <t>レイワ</t>
    </rPh>
    <rPh sb="91" eb="94">
      <t>ガンネンド</t>
    </rPh>
    <rPh sb="94" eb="96">
      <t>タイフウ</t>
    </rPh>
    <rPh sb="96" eb="97">
      <t>ダイ</t>
    </rPh>
    <rPh sb="99" eb="100">
      <t>ゴウ</t>
    </rPh>
    <rPh sb="100" eb="101">
      <t>ナド</t>
    </rPh>
    <rPh sb="102" eb="104">
      <t>サイガイ</t>
    </rPh>
    <rPh sb="104" eb="106">
      <t>フッキュウ</t>
    </rPh>
    <rPh sb="106" eb="108">
      <t>ジギョウ</t>
    </rPh>
    <rPh sb="109" eb="110">
      <t>カカ</t>
    </rPh>
    <rPh sb="111" eb="113">
      <t>カリイレ</t>
    </rPh>
    <rPh sb="116" eb="119">
      <t>チホウサイ</t>
    </rPh>
    <rPh sb="119" eb="121">
      <t>ザンダカ</t>
    </rPh>
    <rPh sb="122" eb="124">
      <t>ゾウカ</t>
    </rPh>
    <rPh sb="132" eb="134">
      <t>ショウライ</t>
    </rPh>
    <rPh sb="134" eb="136">
      <t>フタン</t>
    </rPh>
    <rPh sb="136" eb="138">
      <t>ヒリツ</t>
    </rPh>
    <rPh sb="139" eb="141">
      <t>ジョウショウ</t>
    </rPh>
    <rPh sb="143" eb="145">
      <t>イッポウ</t>
    </rPh>
    <rPh sb="148" eb="150">
      <t>ショウカン</t>
    </rPh>
    <rPh sb="150" eb="152">
      <t>カイシ</t>
    </rPh>
    <rPh sb="157" eb="160">
      <t>ジネンド</t>
    </rPh>
    <rPh sb="167" eb="169">
      <t>ジッシツ</t>
    </rPh>
    <rPh sb="169" eb="174">
      <t>コウサイヒヒリツ</t>
    </rPh>
    <rPh sb="175" eb="177">
      <t>ジョウショウ</t>
    </rPh>
    <rPh sb="185" eb="186">
      <t>カンガ</t>
    </rPh>
    <rPh sb="191" eb="193">
      <t>コンゴ</t>
    </rPh>
    <rPh sb="195" eb="197">
      <t>ヒョウジュン</t>
    </rPh>
    <rPh sb="197" eb="201">
      <t>ザイセイキボ</t>
    </rPh>
    <rPh sb="202" eb="204">
      <t>ヘンドウ</t>
    </rPh>
    <rPh sb="213" eb="217">
      <t>チョウシャケンセツ</t>
    </rPh>
    <rPh sb="218" eb="219">
      <t>カカ</t>
    </rPh>
    <rPh sb="220" eb="222">
      <t>カリイレ</t>
    </rPh>
    <rPh sb="223" eb="225">
      <t>キキン</t>
    </rPh>
    <rPh sb="226" eb="227">
      <t>ト</t>
    </rPh>
    <rPh sb="228" eb="229">
      <t>クズ</t>
    </rPh>
    <rPh sb="231" eb="232">
      <t>スス</t>
    </rPh>
    <rPh sb="245" eb="247">
      <t>ジョウショウ</t>
    </rPh>
    <rPh sb="261" eb="263">
      <t>ジョウショウ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</si>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</sst>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95E875-8350-4AD5-831A-97C6654293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D67E-412F-AD27-A554893195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218309</c:v>
                </c:pt>
                <c:pt idx="1">
                  <c:v>149238</c:v>
                </c:pt>
                <c:pt idx="2">
                  <c:v>53745</c:v>
                </c:pt>
                <c:pt idx="3">
                  <c:v>45108</c:v>
                </c:pt>
                <c:pt idx="4">
                  <c:v>105575</c:v>
                </c:pt>
              </c:numCache>
            </c:numRef>
          </c:val>
          <c:smooth val="0"/>
          <c:extLst>
            <c:ext xmlns:c16="http://schemas.microsoft.com/office/drawing/2014/chart" uri="{C3380CC4-5D6E-409C-BE32-E72D297353CC}">
              <c16:uniqueId val="{00000001-D67E-412F-AD27-A554893195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14.79</c:v>
                </c:pt>
                <c:pt idx="1">
                  <c:v>8.89</c:v>
                </c:pt>
                <c:pt idx="2">
                  <c:v>6.28</c:v>
                </c:pt>
                <c:pt idx="3">
                  <c:v>7.94</c:v>
                </c:pt>
                <c:pt idx="4">
                  <c:v>9.11</c:v>
                </c:pt>
              </c:numCache>
            </c:numRef>
          </c:val>
          <c:extLst>
            <c:ext xmlns:c16="http://schemas.microsoft.com/office/drawing/2014/chart" uri="{C3380CC4-5D6E-409C-BE32-E72D297353CC}">
              <c16:uniqueId val="{00000000-9B13-40FD-BEE2-E852EFB32C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26.04</c:v>
                </c:pt>
                <c:pt idx="1">
                  <c:v>28.39</c:v>
                </c:pt>
                <c:pt idx="2">
                  <c:v>27.69</c:v>
                </c:pt>
                <c:pt idx="3">
                  <c:v>25.13</c:v>
                </c:pt>
                <c:pt idx="4">
                  <c:v>24.84</c:v>
                </c:pt>
              </c:numCache>
            </c:numRef>
          </c:val>
          <c:extLst>
            <c:ext xmlns:c16="http://schemas.microsoft.com/office/drawing/2014/chart" uri="{C3380CC4-5D6E-409C-BE32-E72D297353CC}">
              <c16:uniqueId val="{00000001-9B13-40FD-BEE2-E852EFB32C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c:v>
                </c:pt>
                <c:pt idx="1">
                  <c:v>-11.92</c:v>
                </c:pt>
                <c:pt idx="2">
                  <c:v>-8.61</c:v>
                </c:pt>
                <c:pt idx="3">
                  <c:v>-4.2</c:v>
                </c:pt>
                <c:pt idx="4">
                  <c:v>-3.18</c:v>
                </c:pt>
              </c:numCache>
            </c:numRef>
          </c:val>
          <c:smooth val="0"/>
          <c:extLst>
            <c:ext xmlns:c16="http://schemas.microsoft.com/office/drawing/2014/chart" uri="{C3380CC4-5D6E-409C-BE32-E72D297353CC}">
              <c16:uniqueId val="{00000002-9B13-40FD-BEE2-E852EFB32C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B7-45F0-A315-DA8BFF9AB9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B7-45F0-A315-DA8BFF9AB9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B7-45F0-A315-DA8BFF9AB9C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B7-45F0-A315-DA8BFF9AB9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C0B7-45F0-A315-DA8BFF9AB9C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0.28000000000000003</c:v>
                </c:pt>
                <c:pt idx="4">
                  <c:v>#N/A</c:v>
                </c:pt>
                <c:pt idx="5">
                  <c:v>0.13</c:v>
                </c:pt>
                <c:pt idx="6">
                  <c:v>#N/A</c:v>
                </c:pt>
                <c:pt idx="7">
                  <c:v>0.14000000000000001</c:v>
                </c:pt>
                <c:pt idx="8">
                  <c:v>#N/A</c:v>
                </c:pt>
                <c:pt idx="9">
                  <c:v>0.12</c:v>
                </c:pt>
              </c:numCache>
            </c:numRef>
          </c:val>
          <c:extLst>
            <c:ext xmlns:c16="http://schemas.microsoft.com/office/drawing/2014/chart" uri="{C3380CC4-5D6E-409C-BE32-E72D297353CC}">
              <c16:uniqueId val="{00000005-C0B7-45F0-A315-DA8BFF9AB9C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1.52</c:v>
                </c:pt>
                <c:pt idx="4">
                  <c:v>#N/A</c:v>
                </c:pt>
                <c:pt idx="5">
                  <c:v>1.84</c:v>
                </c:pt>
                <c:pt idx="6">
                  <c:v>#N/A</c:v>
                </c:pt>
                <c:pt idx="7">
                  <c:v>2.19</c:v>
                </c:pt>
                <c:pt idx="8">
                  <c:v>#N/A</c:v>
                </c:pt>
                <c:pt idx="9">
                  <c:v>1.1100000000000001</c:v>
                </c:pt>
              </c:numCache>
            </c:numRef>
          </c:val>
          <c:extLst>
            <c:ext xmlns:c16="http://schemas.microsoft.com/office/drawing/2014/chart" uri="{C3380CC4-5D6E-409C-BE32-E72D297353CC}">
              <c16:uniqueId val="{00000006-C0B7-45F0-A315-DA8BFF9AB9C9}"/>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2.29</c:v>
                </c:pt>
                <c:pt idx="2">
                  <c:v>#N/A</c:v>
                </c:pt>
                <c:pt idx="3">
                  <c:v>1.1000000000000001</c:v>
                </c:pt>
                <c:pt idx="4">
                  <c:v>#N/A</c:v>
                </c:pt>
                <c:pt idx="5">
                  <c:v>2.29</c:v>
                </c:pt>
                <c:pt idx="6">
                  <c:v>#N/A</c:v>
                </c:pt>
                <c:pt idx="7">
                  <c:v>1.65</c:v>
                </c:pt>
                <c:pt idx="8">
                  <c:v>#N/A</c:v>
                </c:pt>
                <c:pt idx="9">
                  <c:v>1.23</c:v>
                </c:pt>
              </c:numCache>
            </c:numRef>
          </c:val>
          <c:extLst>
            <c:ext xmlns:c16="http://schemas.microsoft.com/office/drawing/2014/chart" uri="{C3380CC4-5D6E-409C-BE32-E72D297353CC}">
              <c16:uniqueId val="{00000007-C0B7-45F0-A315-DA8BFF9AB9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14.78</c:v>
                </c:pt>
                <c:pt idx="2">
                  <c:v>#N/A</c:v>
                </c:pt>
                <c:pt idx="3">
                  <c:v>8.89</c:v>
                </c:pt>
                <c:pt idx="4">
                  <c:v>#N/A</c:v>
                </c:pt>
                <c:pt idx="5">
                  <c:v>6.28</c:v>
                </c:pt>
                <c:pt idx="6">
                  <c:v>#N/A</c:v>
                </c:pt>
                <c:pt idx="7">
                  <c:v>7.93</c:v>
                </c:pt>
                <c:pt idx="8">
                  <c:v>#N/A</c:v>
                </c:pt>
                <c:pt idx="9">
                  <c:v>10.96</c:v>
                </c:pt>
              </c:numCache>
            </c:numRef>
          </c:val>
          <c:extLst>
            <c:ext xmlns:c16="http://schemas.microsoft.com/office/drawing/2014/chart" uri="{C3380CC4-5D6E-409C-BE32-E72D297353CC}">
              <c16:uniqueId val="{00000008-C0B7-45F0-A315-DA8BFF9AB9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c:v>
                </c:pt>
                <c:pt idx="2">
                  <c:v>#N/A</c:v>
                </c:pt>
                <c:pt idx="3">
                  <c:v>11.28</c:v>
                </c:pt>
                <c:pt idx="4">
                  <c:v>#N/A</c:v>
                </c:pt>
                <c:pt idx="5">
                  <c:v>11.62</c:v>
                </c:pt>
                <c:pt idx="6">
                  <c:v>#N/A</c:v>
                </c:pt>
                <c:pt idx="7">
                  <c:v>13.09</c:v>
                </c:pt>
                <c:pt idx="8">
                  <c:v>#N/A</c:v>
                </c:pt>
                <c:pt idx="9">
                  <c:v>15.9</c:v>
                </c:pt>
              </c:numCache>
            </c:numRef>
          </c:val>
          <c:extLst>
            <c:ext xmlns:c16="http://schemas.microsoft.com/office/drawing/2014/chart" uri="{C3380CC4-5D6E-409C-BE32-E72D297353CC}">
              <c16:uniqueId val="{00000009-C0B7-45F0-A315-DA8BFF9AB9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358</c:v>
                </c:pt>
                <c:pt idx="5">
                  <c:v>373</c:v>
                </c:pt>
                <c:pt idx="8">
                  <c:v>380</c:v>
                </c:pt>
                <c:pt idx="11">
                  <c:v>368</c:v>
                </c:pt>
                <c:pt idx="14">
                  <c:v>364</c:v>
                </c:pt>
              </c:numCache>
            </c:numRef>
          </c:val>
          <c:extLst>
            <c:ext xmlns:c16="http://schemas.microsoft.com/office/drawing/2014/chart" uri="{C3380CC4-5D6E-409C-BE32-E72D297353CC}">
              <c16:uniqueId val="{00000000-5345-4CB3-85D6-6774634DF3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45-4CB3-85D6-6774634DF3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104</c:v>
                </c:pt>
                <c:pt idx="3">
                  <c:v>134</c:v>
                </c:pt>
                <c:pt idx="6">
                  <c:v>88</c:v>
                </c:pt>
                <c:pt idx="9">
                  <c:v>35</c:v>
                </c:pt>
                <c:pt idx="12">
                  <c:v>0</c:v>
                </c:pt>
              </c:numCache>
            </c:numRef>
          </c:val>
          <c:extLst>
            <c:ext xmlns:c16="http://schemas.microsoft.com/office/drawing/2014/chart" uri="{C3380CC4-5D6E-409C-BE32-E72D297353CC}">
              <c16:uniqueId val="{00000002-5345-4CB3-85D6-6774634DF3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69</c:v>
                </c:pt>
                <c:pt idx="6">
                  <c:v>81</c:v>
                </c:pt>
                <c:pt idx="9">
                  <c:v>85</c:v>
                </c:pt>
                <c:pt idx="12">
                  <c:v>95</c:v>
                </c:pt>
              </c:numCache>
            </c:numRef>
          </c:val>
          <c:extLst>
            <c:ext xmlns:c16="http://schemas.microsoft.com/office/drawing/2014/chart" uri="{C3380CC4-5D6E-409C-BE32-E72D297353CC}">
              <c16:uniqueId val="{00000003-5345-4CB3-85D6-6774634DF3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c:v>
                </c:pt>
                <c:pt idx="3">
                  <c:v>130</c:v>
                </c:pt>
                <c:pt idx="6">
                  <c:v>132</c:v>
                </c:pt>
                <c:pt idx="9">
                  <c:v>141</c:v>
                </c:pt>
                <c:pt idx="12">
                  <c:v>142</c:v>
                </c:pt>
              </c:numCache>
            </c:numRef>
          </c:val>
          <c:extLst>
            <c:ext xmlns:c16="http://schemas.microsoft.com/office/drawing/2014/chart" uri="{C3380CC4-5D6E-409C-BE32-E72D297353CC}">
              <c16:uniqueId val="{00000004-5345-4CB3-85D6-6774634DF3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45-4CB3-85D6-6774634DF3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45-4CB3-85D6-6774634DF3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420</c:v>
                </c:pt>
                <c:pt idx="3">
                  <c:v>430</c:v>
                </c:pt>
                <c:pt idx="6">
                  <c:v>432</c:v>
                </c:pt>
                <c:pt idx="9">
                  <c:v>416</c:v>
                </c:pt>
                <c:pt idx="12">
                  <c:v>424</c:v>
                </c:pt>
              </c:numCache>
            </c:numRef>
          </c:val>
          <c:extLst>
            <c:ext xmlns:c16="http://schemas.microsoft.com/office/drawing/2014/chart" uri="{C3380CC4-5D6E-409C-BE32-E72D297353CC}">
              <c16:uniqueId val="{00000007-5345-4CB3-85D6-6774634DF3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345</c:v>
                </c:pt>
                <c:pt idx="2">
                  <c:v>#N/A</c:v>
                </c:pt>
                <c:pt idx="3">
                  <c:v>#N/A</c:v>
                </c:pt>
                <c:pt idx="4">
                  <c:v>390</c:v>
                </c:pt>
                <c:pt idx="5">
                  <c:v>#N/A</c:v>
                </c:pt>
                <c:pt idx="6">
                  <c:v>#N/A</c:v>
                </c:pt>
                <c:pt idx="7">
                  <c:v>353</c:v>
                </c:pt>
                <c:pt idx="8">
                  <c:v>#N/A</c:v>
                </c:pt>
                <c:pt idx="9">
                  <c:v>#N/A</c:v>
                </c:pt>
                <c:pt idx="10">
                  <c:v>309</c:v>
                </c:pt>
                <c:pt idx="11">
                  <c:v>#N/A</c:v>
                </c:pt>
                <c:pt idx="12">
                  <c:v>#N/A</c:v>
                </c:pt>
                <c:pt idx="13">
                  <c:v>297</c:v>
                </c:pt>
                <c:pt idx="14">
                  <c:v>#N/A</c:v>
                </c:pt>
              </c:numCache>
            </c:numRef>
          </c:val>
          <c:smooth val="0"/>
          <c:extLst>
            <c:ext xmlns:c16="http://schemas.microsoft.com/office/drawing/2014/chart" uri="{C3380CC4-5D6E-409C-BE32-E72D297353CC}">
              <c16:uniqueId val="{00000008-5345-4CB3-85D6-6774634DF3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4356</c:v>
                </c:pt>
                <c:pt idx="5">
                  <c:v>4445</c:v>
                </c:pt>
                <c:pt idx="8">
                  <c:v>4364</c:v>
                </c:pt>
                <c:pt idx="11">
                  <c:v>4263</c:v>
                </c:pt>
                <c:pt idx="14">
                  <c:v>4206</c:v>
                </c:pt>
              </c:numCache>
            </c:numRef>
          </c:val>
          <c:extLst>
            <c:ext xmlns:c16="http://schemas.microsoft.com/office/drawing/2014/chart" uri="{C3380CC4-5D6E-409C-BE32-E72D297353CC}">
              <c16:uniqueId val="{00000000-792F-43CB-B4A3-D64BE6AACF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c:v>
                </c:pt>
                <c:pt idx="5">
                  <c:v>38</c:v>
                </c:pt>
                <c:pt idx="8">
                  <c:v>20</c:v>
                </c:pt>
                <c:pt idx="11">
                  <c:v>12</c:v>
                </c:pt>
                <c:pt idx="14">
                  <c:v>11</c:v>
                </c:pt>
              </c:numCache>
            </c:numRef>
          </c:val>
          <c:extLst>
            <c:ext xmlns:c16="http://schemas.microsoft.com/office/drawing/2014/chart" uri="{C3380CC4-5D6E-409C-BE32-E72D297353CC}">
              <c16:uniqueId val="{00000001-792F-43CB-B4A3-D64BE6AACF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2901</c:v>
                </c:pt>
                <c:pt idx="5">
                  <c:v>3137</c:v>
                </c:pt>
                <c:pt idx="8">
                  <c:v>3010</c:v>
                </c:pt>
                <c:pt idx="11">
                  <c:v>2933</c:v>
                </c:pt>
                <c:pt idx="14">
                  <c:v>2651</c:v>
                </c:pt>
              </c:numCache>
            </c:numRef>
          </c:val>
          <c:extLst>
            <c:ext xmlns:c16="http://schemas.microsoft.com/office/drawing/2014/chart" uri="{C3380CC4-5D6E-409C-BE32-E72D297353CC}">
              <c16:uniqueId val="{00000002-792F-43CB-B4A3-D64BE6AACF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2F-43CB-B4A3-D64BE6AACF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2F-43CB-B4A3-D64BE6AACF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F-43CB-B4A3-D64BE6AACF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810</c:v>
                </c:pt>
                <c:pt idx="3">
                  <c:v>740</c:v>
                </c:pt>
                <c:pt idx="6">
                  <c:v>685</c:v>
                </c:pt>
                <c:pt idx="9">
                  <c:v>638</c:v>
                </c:pt>
                <c:pt idx="12">
                  <c:v>593</c:v>
                </c:pt>
              </c:numCache>
            </c:numRef>
          </c:val>
          <c:extLst>
            <c:ext xmlns:c16="http://schemas.microsoft.com/office/drawing/2014/chart" uri="{C3380CC4-5D6E-409C-BE32-E72D297353CC}">
              <c16:uniqueId val="{00000006-792F-43CB-B4A3-D64BE6AACF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1019</c:v>
                </c:pt>
                <c:pt idx="3">
                  <c:v>977</c:v>
                </c:pt>
                <c:pt idx="6">
                  <c:v>903</c:v>
                </c:pt>
                <c:pt idx="9">
                  <c:v>843</c:v>
                </c:pt>
                <c:pt idx="12">
                  <c:v>784</c:v>
                </c:pt>
              </c:numCache>
            </c:numRef>
          </c:val>
          <c:extLst>
            <c:ext xmlns:c16="http://schemas.microsoft.com/office/drawing/2014/chart" uri="{C3380CC4-5D6E-409C-BE32-E72D297353CC}">
              <c16:uniqueId val="{00000007-792F-43CB-B4A3-D64BE6AACF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1305</c:v>
                </c:pt>
                <c:pt idx="3">
                  <c:v>1370</c:v>
                </c:pt>
                <c:pt idx="6">
                  <c:v>1343</c:v>
                </c:pt>
                <c:pt idx="9">
                  <c:v>1311</c:v>
                </c:pt>
                <c:pt idx="12">
                  <c:v>1274</c:v>
                </c:pt>
              </c:numCache>
            </c:numRef>
          </c:val>
          <c:extLst>
            <c:ext xmlns:c16="http://schemas.microsoft.com/office/drawing/2014/chart" uri="{C3380CC4-5D6E-409C-BE32-E72D297353CC}">
              <c16:uniqueId val="{00000008-792F-43CB-B4A3-D64BE6AACF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388</c:v>
                </c:pt>
                <c:pt idx="3">
                  <c:v>352</c:v>
                </c:pt>
                <c:pt idx="6">
                  <c:v>264</c:v>
                </c:pt>
                <c:pt idx="9">
                  <c:v>236</c:v>
                </c:pt>
                <c:pt idx="12">
                  <c:v>201</c:v>
                </c:pt>
              </c:numCache>
            </c:numRef>
          </c:val>
          <c:extLst>
            <c:ext xmlns:c16="http://schemas.microsoft.com/office/drawing/2014/chart" uri="{C3380CC4-5D6E-409C-BE32-E72D297353CC}">
              <c16:uniqueId val="{00000009-792F-43CB-B4A3-D64BE6AACF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4291</c:v>
                </c:pt>
                <c:pt idx="3">
                  <c:v>4497</c:v>
                </c:pt>
                <c:pt idx="6">
                  <c:v>4424</c:v>
                </c:pt>
                <c:pt idx="9">
                  <c:v>4290</c:v>
                </c:pt>
                <c:pt idx="12">
                  <c:v>4457</c:v>
                </c:pt>
              </c:numCache>
            </c:numRef>
          </c:val>
          <c:extLst>
            <c:ext xmlns:c16="http://schemas.microsoft.com/office/drawing/2014/chart" uri="{C3380CC4-5D6E-409C-BE32-E72D297353CC}">
              <c16:uniqueId val="{0000000A-792F-43CB-B4A3-D64BE6AACF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502</c:v>
                </c:pt>
                <c:pt idx="2">
                  <c:v>#N/A</c:v>
                </c:pt>
                <c:pt idx="3">
                  <c:v>#N/A</c:v>
                </c:pt>
                <c:pt idx="4">
                  <c:v>316</c:v>
                </c:pt>
                <c:pt idx="5">
                  <c:v>#N/A</c:v>
                </c:pt>
                <c:pt idx="6">
                  <c:v>#N/A</c:v>
                </c:pt>
                <c:pt idx="7">
                  <c:v>226</c:v>
                </c:pt>
                <c:pt idx="8">
                  <c:v>#N/A</c:v>
                </c:pt>
                <c:pt idx="9">
                  <c:v>#N/A</c:v>
                </c:pt>
                <c:pt idx="10">
                  <c:v>111</c:v>
                </c:pt>
                <c:pt idx="11">
                  <c:v>#N/A</c:v>
                </c:pt>
                <c:pt idx="12">
                  <c:v>#N/A</c:v>
                </c:pt>
                <c:pt idx="13">
                  <c:v>441</c:v>
                </c:pt>
                <c:pt idx="14">
                  <c:v>#N/A</c:v>
                </c:pt>
              </c:numCache>
            </c:numRef>
          </c:val>
          <c:smooth val="0"/>
          <c:extLst>
            <c:ext xmlns:c16="http://schemas.microsoft.com/office/drawing/2014/chart" uri="{C3380CC4-5D6E-409C-BE32-E72D297353CC}">
              <c16:uniqueId val="{0000000B-792F-43CB-B4A3-D64BE6AACF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944</c:v>
                </c:pt>
                <c:pt idx="1">
                  <c:v>855</c:v>
                </c:pt>
                <c:pt idx="2">
                  <c:v>847</c:v>
                </c:pt>
              </c:numCache>
            </c:numRef>
          </c:val>
          <c:extLst>
            <c:ext xmlns:c16="http://schemas.microsoft.com/office/drawing/2014/chart" uri="{C3380CC4-5D6E-409C-BE32-E72D297353CC}">
              <c16:uniqueId val="{00000000-F6A7-4F66-A261-808F52435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F6A7-4F66-A261-808F52435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1860</c:v>
                </c:pt>
                <c:pt idx="1">
                  <c:v>1766</c:v>
                </c:pt>
                <c:pt idx="2">
                  <c:v>1330</c:v>
                </c:pt>
              </c:numCache>
            </c:numRef>
          </c:val>
          <c:extLst>
            <c:ext xmlns:c16="http://schemas.microsoft.com/office/drawing/2014/chart" uri="{C3380CC4-5D6E-409C-BE32-E72D297353CC}">
              <c16:uniqueId val="{00000002-F6A7-4F66-A261-808F524359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{2C42B8BC-13A3-4129-8A38-58A3128574E1}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A2-4C16-99EA-EBEAD1E96D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{AAA976DD-CEC8-49CA-A878-44E92CC9C5DF}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A2-4C16-99EA-EBEAD1E96D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{4846FE0A-50DF-4405-A85A-1A86400F30C5}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A2-4C16-99EA-EBEAD1E96D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{389F8F5B-31E0-4E02-BDB4-0CC776CFF347}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A2-4C16-99EA-EBEAD1E96D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{7ECFA5AC-7676-42C0-A5B1-89FEB40F8050}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A2-4C16-99EA-EBEAD1E96D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{2FA3C501-8DF5-4D89-B4BA-09C9B93ECCEE}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A2-4C16-99EA-EBEAD1E96D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{9B4158EE-5A14-4242-B9BE-190C59CD4D5F}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A2-4C16-99EA-EBEAD1E96D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{0633ABC2-17DE-48BF-A196-29C8FE81041B}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A2-4C16-99EA-EBEAD1E96D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{AD951714-B1ED-451F-8041-546058F44A4D}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A2-4C16-99EA-EBEAD1E96D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58.2</c:v>
                </c:pt>
                <c:pt idx="24">
                  <c:v>59.8</c:v>
                </c:pt>
                <c:pt idx="32">
                  <c:v>61.7</c:v>
                </c:pt>
              </c:numCache>
            </c:numRef>
          </c:xVal>
          <c:yVal>
            <c:numRef>
              <c:f>公会計指標分析・財政指標組合せ分析表!$BP$51:$DC$51</c:f>
              <c:numCache>
                <c:formatCode>#,##0.0;"▲ "#,##0.0</c:formatCode>
                <c:ptCount val="40"/>
                <c:pt idx="8">
                  <c:v>10.1</c:v>
                </c:pt>
                <c:pt idx="16">
                  <c:v>7.4</c:v>
                </c:pt>
                <c:pt idx="24">
                  <c:v>3.6</c:v>
                </c:pt>
                <c:pt idx="32">
                  <c:v>14.4</c:v>
                </c:pt>
              </c:numCache>
            </c:numRef>
          </c:yVal>
          <c:smooth val="0"/>
          <c:extLst>
            <c:ext xmlns:c16="http://schemas.microsoft.com/office/drawing/2014/chart" uri="{C3380CC4-5D6E-409C-BE32-E72D297353CC}">
              <c16:uniqueId val="{00000009-05A2-4C16-99EA-EBEAD1E96D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{8F47BE71-3073-47CC-9586-D8DE34ABFDA4}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A2-4C16-99EA-EBEAD1E96D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{363054BD-DC9C-4F9E-AC02-1E759D3B6264}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A2-4C16-99EA-EBEAD1E96D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{C471379F-62F2-4BA8-8B69-9ECFABC73AFE}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A2-4C16-99EA-EBEAD1E96D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{72071A06-CC9C-4355-8859-A0CF963A6F8E}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A2-4C16-99EA-EBEAD1E96D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{665B677A-46E3-451B-B61C-5D0C2816EDED}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A2-4C16-99EA-EBEAD1E96D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{D5CECD15-7CF7-4DC2-945D-46B8DB9BEC91}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A2-4C16-99EA-EBEAD1E96D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{203A1411-D79B-4D5F-9D80-452E2334D038}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A2-4C16-99EA-EBEAD1E96D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{FC41D81D-2E43-4687-92BB-C0FFF4B8AA2B}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A2-4C16-99EA-EBEAD1E96D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{0B2621EA-B17C-49F6-AFB4-C25ECB405298}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A2-4C16-99EA-EBEAD1E96D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05A2-4C16-99EA-EBEAD1E96D52}"/>
            </c:ext>
          </c:extLst>
        </c:ser>
        <c:dLbls>
          <c:showLegendKey val="0"/>
          <c:showVal val="1"/>
          <c:showCatName val="0"/>
          <c:showSerName val="0"/>
          <c:showPercent val="0"/>
          <c:showBubbleSize val="0"/>
        </c:dLbls>
        <c:axId val="46179840"/>
        <c:axId val="46181760"/>
      </c:scatterChart>
      <c:valAx>
        <c:axId val="46179840"/>
        <c:scaling>
          <c:orientation val="minMax"/>
          <c:max val="62.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7.0083231329118909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{A2EB55BF-C2C5-4F86-9E6A-6AA4755770B5}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74-41C1-ABAA-FE58F095FD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{F28ED641-B39E-4316-9038-DFFEB8AD2FD6}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4-41C1-ABAA-FE58F095FD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{158B4CAD-7C19-4F38-9D7C-F4F5B890D1F0}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4-41C1-ABAA-FE58F095FD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{EE4F95B1-5C45-4C34-8963-948CE6D30017}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4-41C1-ABAA-FE58F095FD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{2E9F7F48-D73F-46F4-8C49-9EB3BFD5B1E9}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4-41C1-ABAA-FE58F095FD2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{606A52AD-B704-4DCE-9408-5A53A7F09035}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74-41C1-ABAA-FE58F095FD2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{1CFF0DB1-5729-45B6-ADFE-DF6A3A1F09DE}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74-41C1-ABAA-FE58F095FD2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{E3555681-4203-4707-90B7-7DE5B8971D20}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74-41C1-ABAA-FE58F095FD28}"/>
                </c:ext>
              </c:extLst>
            </c:dLbl>
            <c:dLbl>
              <c:idx val="32"/>
              <c:layout>
                <c:manualLayout>
                  <c:x val="-1.8171803637232403E-2"/>
                  <c:y val="-5.475006284646907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{945B8FFF-F231-481D-A27F-8745E2BC3E68}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74-41C1-ABAA-FE58F095FD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11</c:v>
                </c:pt>
                <c:pt idx="16">
                  <c:v>11.6</c:v>
                </c:pt>
                <c:pt idx="24">
                  <c:v>11.4</c:v>
                </c:pt>
                <c:pt idx="32">
                  <c:v>10.4</c:v>
                </c:pt>
              </c:numCache>
            </c:numRef>
          </c:xVal>
          <c:yVal>
            <c:numRef>
              <c:f>公会計指標分析・財政指標組合せ分析表!$BP$73:$DC$73</c:f>
              <c:numCache>
                <c:formatCode>#,##0.0;"▲ "#,##0.0</c:formatCode>
                <c:ptCount val="40"/>
                <c:pt idx="0">
                  <c:v>15.7</c:v>
                </c:pt>
                <c:pt idx="8">
                  <c:v>10.1</c:v>
                </c:pt>
                <c:pt idx="16">
                  <c:v>7.4</c:v>
                </c:pt>
                <c:pt idx="24">
                  <c:v>3.6</c:v>
                </c:pt>
                <c:pt idx="32">
                  <c:v>14.4</c:v>
                </c:pt>
              </c:numCache>
            </c:numRef>
          </c:yVal>
          <c:smooth val="0"/>
          <c:extLst>
            <c:ext xmlns:c16="http://schemas.microsoft.com/office/drawing/2014/chart" uri="{C3380CC4-5D6E-409C-BE32-E72D297353CC}">
              <c16:uniqueId val="{00000009-CD74-41C1-ABAA-FE58F095FD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{E64298FD-B0D6-455B-9023-0D4D88486CB2}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74-41C1-ABAA-FE58F095FD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{8B2F6047-DF79-4C72-8C9C-6834709EE781}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4-41C1-ABAA-FE58F095FD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{DC321615-2139-4CE2-AE79-E54626C428F9}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4-41C1-ABAA-FE58F095FD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{D27496F4-122B-4D2E-AE57-8080408B7818}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4-41C1-ABAA-FE58F095FD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{3A062CAF-179B-41BD-9846-90126B043060}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4-41C1-ABAA-FE58F095FD2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{AF79C425-4EBF-4260-BEC0-EE06483D5CDE}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74-41C1-ABAA-FE58F095FD2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{CB411E7E-3912-4B46-BE9A-C229807FDFD4}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74-41C1-ABAA-FE58F095FD2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{02E38D3C-603C-4E70-A7D4-683B211BC422}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74-41C1-ABAA-FE58F095FD2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{801CAF70-3CE3-4000-93B5-3CACFC19A480}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74-41C1-ABAA-FE58F095FD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CD74-41C1-ABAA-FE58F095FD28}"/>
            </c:ext>
          </c:extLst>
        </c:ser>
        <c:dLbls>
          <c:showLegendKey val="0"/>
          <c:showVal val="1"/>
          <c:showCatName val="0"/>
          <c:showSerName val="0"/>
          <c:showPercent val="0"/>
          <c:showBubbleSize val="0"/>
        </c:dLbls>
        <c:axId val="84219776"/>
        <c:axId val="84234240"/>
      </c:scatterChart>
      <c:valAx>
        <c:axId val="84219776"/>
        <c:scaling>
          <c:orientation val="minMax"/>
          <c:max val="11.9"/>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実質公債費比率</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分子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の大部分を占める地方債元利償還金は、近年</a:t>
          </a:r>
          <a:r>
            <a:rPr kumimoji="1" lang="ja-JP" altLang="en-US" sz="1200">
              <a:solidFill>
                <a:schemeClr val="dk1"/>
              </a:solidFill>
              <a:effectLst/>
              <a:latin typeface="+mn-lt"/>
              <a:ea typeface="+mn-ea"/>
              <a:cs typeface="+mn-cs"/>
            </a:rPr>
            <a:t>減少傾向である</a:t>
          </a:r>
          <a:r>
            <a:rPr kumimoji="1" lang="ja-JP" altLang="ja-JP" sz="1200">
              <a:solidFill>
                <a:schemeClr val="dk1"/>
              </a:solidFill>
              <a:effectLst/>
              <a:latin typeface="+mn-lt"/>
              <a:ea typeface="+mn-ea"/>
              <a:cs typeface="+mn-cs"/>
            </a:rPr>
            <a:t>が、新庁舎整備に伴う起債が予定されていることから、新規地方債発行を抑制するとともに、交付税措置が有利な地方債の活用に努めながら、新庁舎整備の</a:t>
          </a:r>
          <a:r>
            <a:rPr kumimoji="1" lang="ja-JP" altLang="en-US" sz="1200">
              <a:solidFill>
                <a:schemeClr val="dk1"/>
              </a:solidFill>
              <a:effectLst/>
              <a:latin typeface="+mn-lt"/>
              <a:ea typeface="+mn-ea"/>
              <a:cs typeface="+mn-cs"/>
            </a:rPr>
            <a:t>地方債</a:t>
          </a:r>
          <a:r>
            <a:rPr kumimoji="1" lang="ja-JP" altLang="ja-JP" sz="1200">
              <a:solidFill>
                <a:schemeClr val="dk1"/>
              </a:solidFill>
              <a:effectLst/>
              <a:latin typeface="+mn-lt"/>
              <a:ea typeface="+mn-ea"/>
              <a:cs typeface="+mn-cs"/>
            </a:rPr>
            <a:t>償還に備えていく。</a:t>
          </a:r>
          <a:endParaRPr lang="ja-JP" altLang="ja-JP" sz="1600">
            <a:effectLst/>
          </a:endParaRPr>
        </a:p>
        <a:p>
          <a:r>
            <a:rPr kumimoji="1" lang="ja-JP" altLang="ja-JP" sz="1200">
              <a:solidFill>
                <a:schemeClr val="dk1"/>
              </a:solidFill>
              <a:effectLst/>
              <a:latin typeface="+mn-lt"/>
              <a:ea typeface="+mn-ea"/>
              <a:cs typeface="+mn-cs"/>
            </a:rPr>
            <a:t>また、分母を構成する標準財政規模については、地方交付税等に大きく左右されることから、引き続き健全な財政運営に努める。</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近年、満期一括償還地方債の借入をしていない状況である。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新庁舎建設に伴う地方債借入や、充当可能基金の取崩しなどにより</a:t>
          </a:r>
          <a:r>
            <a:rPr kumimoji="1" lang="ja-JP" altLang="en-US" sz="1200">
              <a:solidFill>
                <a:schemeClr val="dk1"/>
              </a:solidFill>
              <a:effectLst/>
              <a:latin typeface="+mn-lt"/>
              <a:ea typeface="+mn-ea"/>
              <a:cs typeface="+mn-cs"/>
            </a:rPr>
            <a:t>増となったが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今後事業の進捗により更なる地方債の借入や基金の取崩しを予定しており上昇</a:t>
          </a:r>
          <a:r>
            <a:rPr kumimoji="1" lang="ja-JP" altLang="ja-JP" sz="1200">
              <a:solidFill>
                <a:schemeClr val="dk1"/>
              </a:solidFill>
              <a:effectLst/>
              <a:latin typeface="+mn-lt"/>
              <a:ea typeface="+mn-ea"/>
              <a:cs typeface="+mn-cs"/>
            </a:rPr>
            <a:t>傾向になると予測されるが、今後新規事業を行う場合は、交付税算入率の高い事業を選択するなど、引き続き将来負担の軽減に努める。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福島県桑折町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・経費の節減と収入の確保を図った結果、決算剰余金の一部を財政調整基金に</a:t>
          </a:r>
          <a:r>
            <a:rPr kumimoji="1" lang="en-US" altLang="ja-JP" sz="1400">
              <a:solidFill>
                <a:schemeClr val="dk1"/>
              </a:solidFill>
              <a:effectLst/>
              <a:latin typeface="+mn-lt"/>
              <a:ea typeface="+mn-ea"/>
              <a:cs typeface="+mn-cs"/>
            </a:rPr>
            <a:t>140</a:t>
          </a:r>
          <a:r>
            <a:rPr kumimoji="1" lang="ja-JP" altLang="en-US" sz="1400">
              <a:solidFill>
                <a:schemeClr val="dk1"/>
              </a:solidFill>
              <a:effectLst/>
              <a:latin typeface="+mn-lt"/>
              <a:ea typeface="+mn-ea"/>
              <a:cs typeface="+mn-cs"/>
            </a:rPr>
            <a:t>百万円積み立てた一方、災害公営住宅関連整備事業完了に伴い「長期避難者生活拠点形成交付金基金」を</a:t>
          </a:r>
          <a:r>
            <a:rPr kumimoji="1" lang="en-US" altLang="ja-JP" sz="1400">
              <a:solidFill>
                <a:schemeClr val="dk1"/>
              </a:solidFill>
              <a:effectLst/>
              <a:latin typeface="+mn-lt"/>
              <a:ea typeface="+mn-ea"/>
              <a:cs typeface="+mn-cs"/>
            </a:rPr>
            <a:t>111</a:t>
          </a:r>
          <a:r>
            <a:rPr kumimoji="1" lang="ja-JP" altLang="en-US" sz="1400">
              <a:solidFill>
                <a:schemeClr val="dk1"/>
              </a:solidFill>
              <a:effectLst/>
              <a:latin typeface="+mn-lt"/>
              <a:ea typeface="+mn-ea"/>
              <a:cs typeface="+mn-cs"/>
            </a:rPr>
            <a:t>百万円取り崩したこと、役場庁舎建設事業に伴い「役場庁舎建設基金」を</a:t>
          </a:r>
          <a:r>
            <a:rPr kumimoji="1" lang="en-US" altLang="ja-JP" sz="1400">
              <a:solidFill>
                <a:schemeClr val="dk1"/>
              </a:solidFill>
              <a:effectLst/>
              <a:latin typeface="+mn-lt"/>
              <a:ea typeface="+mn-ea"/>
              <a:cs typeface="+mn-cs"/>
            </a:rPr>
            <a:t>329</a:t>
          </a:r>
          <a:r>
            <a:rPr kumimoji="1" lang="ja-JP" altLang="en-US" sz="1400">
              <a:solidFill>
                <a:schemeClr val="dk1"/>
              </a:solidFill>
              <a:effectLst/>
              <a:latin typeface="+mn-lt"/>
              <a:ea typeface="+mn-ea"/>
              <a:cs typeface="+mn-cs"/>
            </a:rPr>
            <a:t>百万円取り崩したこと等により、基金全体としては</a:t>
          </a:r>
          <a:r>
            <a:rPr kumimoji="1" lang="en-US" altLang="ja-JP" sz="1400">
              <a:solidFill>
                <a:schemeClr val="dk1"/>
              </a:solidFill>
              <a:effectLst/>
              <a:latin typeface="+mn-lt"/>
              <a:ea typeface="+mn-ea"/>
              <a:cs typeface="+mn-cs"/>
            </a:rPr>
            <a:t>445</a:t>
          </a:r>
          <a:r>
            <a:rPr kumimoji="1" lang="ja-JP" altLang="en-US" sz="1400">
              <a:solidFill>
                <a:schemeClr val="dk1"/>
              </a:solidFill>
              <a:effectLst/>
              <a:latin typeface="+mn-lt"/>
              <a:ea typeface="+mn-ea"/>
              <a:cs typeface="+mn-cs"/>
            </a:rPr>
            <a:t>百万円の減となった。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令和２年度に</a:t>
          </a:r>
          <a:r>
            <a:rPr kumimoji="1" lang="ja-JP" altLang="ja-JP" sz="1400">
              <a:solidFill>
                <a:schemeClr val="dk1"/>
              </a:solidFill>
              <a:effectLst/>
              <a:latin typeface="+mn-lt"/>
              <a:ea typeface="+mn-ea"/>
              <a:cs typeface="+mn-cs"/>
            </a:rPr>
            <a:t>役場庁舎建設事業</a:t>
          </a:r>
          <a:r>
            <a:rPr kumimoji="1" lang="ja-JP" altLang="en-US" sz="1400">
              <a:solidFill>
                <a:schemeClr val="dk1"/>
              </a:solidFill>
              <a:effectLst/>
              <a:latin typeface="+mn-lt"/>
              <a:ea typeface="+mn-ea"/>
              <a:cs typeface="+mn-cs"/>
            </a:rPr>
            <a:t>が完了することに伴い役場庁舎建設基金も廃止予定であるため、減少傾向である。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lang="ja-JP" altLang="ja-JP" sz="1400">
              <a:solidFill>
                <a:schemeClr val="dk1"/>
              </a:solidFill>
              <a:effectLst/>
              <a:latin typeface="+mn-lt"/>
              <a:ea typeface="+mn-ea"/>
              <a:cs typeface="+mn-cs"/>
            </a:rPr>
            <a:t>・役場庁舎建設基金：役場庁舎建設係る敷地造成及び庁舎建設等に必要な経費への充当</a:t>
          </a:r>
          <a:endParaRPr lang="ja-JP" altLang="ja-JP" sz="1400">
            <a:effectLst/>
          </a:endParaRPr>
        </a:p>
        <a:p>
          <a:r>
            <a:rPr kumimoji="1" lang="ja-JP" altLang="ja-JP" sz="1400">
              <a:solidFill>
                <a:schemeClr val="dk1"/>
              </a:solidFill>
              <a:effectLst/>
              <a:latin typeface="+mn-lt"/>
              <a:ea typeface="+mn-ea"/>
              <a:cs typeface="+mn-cs"/>
            </a:rPr>
            <a:t>・ふれあい福祉基金：高齢者等の福祉の向上及び健康の保持に資する事業、高齢者等に係るボランティア活動の活発化に資する事業その他の高齢者等保健の増進に関する事業の推進</a:t>
          </a:r>
          <a:endParaRPr lang="ja-JP" altLang="ja-JP" sz="14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文教施設建設基金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文教施設建設に係る必要経費への充当。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がんばるふるさと・桑折応援基金：ふるさと桑折を想う人・本町の進めるまちづくりに共感し応援する個人及び団体から広く寄附金を募り、これを財源として、寄附者の意向を各種事業に反映することにより、桑折町を想う人々の参加による魅力あるふるさとづくりと協働のまちづくりに資することを目的とする。</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・役場庁舎建設基金：</a:t>
          </a:r>
          <a:r>
            <a:rPr kumimoji="1" lang="ja-JP" altLang="en-US" sz="1400">
              <a:solidFill>
                <a:schemeClr val="dk1"/>
              </a:solidFill>
              <a:effectLst/>
              <a:latin typeface="+mn-lt"/>
              <a:ea typeface="+mn-ea"/>
              <a:cs typeface="+mn-cs"/>
            </a:rPr>
            <a:t>敷地造成工事や本体工事費</a:t>
          </a:r>
          <a:r>
            <a:rPr kumimoji="1" lang="ja-JP" altLang="ja-JP" sz="1400">
              <a:solidFill>
                <a:schemeClr val="dk1"/>
              </a:solidFill>
              <a:effectLst/>
              <a:latin typeface="+mn-lt"/>
              <a:ea typeface="+mn-ea"/>
              <a:cs typeface="+mn-cs"/>
            </a:rPr>
            <a:t>への充当により、</a:t>
          </a:r>
          <a:r>
            <a:rPr kumimoji="1" lang="en-US" altLang="ja-JP" sz="1400">
              <a:solidFill>
                <a:schemeClr val="dk1"/>
              </a:solidFill>
              <a:effectLst/>
              <a:latin typeface="+mn-lt"/>
              <a:ea typeface="+mn-ea"/>
              <a:cs typeface="+mn-cs"/>
            </a:rPr>
            <a:t>329</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の減少</a:t>
          </a:r>
          <a:r>
            <a:rPr lang="ja-JP" altLang="en-US" sz="1400">
              <a:effectLst/>
            </a:rPr>
            <a:t>。</a:t>
          </a:r>
          <a:endParaRPr lang="en-US" altLang="ja-JP" sz="1400">
            <a:effectLst/>
          </a:endParaRPr>
        </a:p>
        <a:p>
          <a:r>
            <a:rPr kumimoji="1" lang="ja-JP" altLang="ja-JP" sz="1400">
              <a:solidFill>
                <a:schemeClr val="dk1"/>
              </a:solidFill>
              <a:effectLst/>
              <a:latin typeface="+mn-lt"/>
              <a:ea typeface="+mn-ea"/>
              <a:cs typeface="+mn-cs"/>
            </a:rPr>
            <a:t>・長期避難者生活拠点形成交付金基金：災害公営住宅関連事業への充当により、</a:t>
          </a:r>
          <a:r>
            <a:rPr kumimoji="1" lang="en-US" altLang="ja-JP" sz="1400">
              <a:solidFill>
                <a:schemeClr val="dk1"/>
              </a:solidFill>
              <a:effectLst/>
              <a:latin typeface="+mn-lt"/>
              <a:ea typeface="+mn-ea"/>
              <a:cs typeface="+mn-cs"/>
            </a:rPr>
            <a:t>111</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の減少</a:t>
          </a:r>
          <a:r>
            <a:rPr kumimoji="1" lang="ja-JP" altLang="en-US"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・役場庁舎建設基金：</a:t>
          </a:r>
          <a:r>
            <a:rPr kumimoji="1" lang="ja-JP" altLang="en-US" sz="1400">
              <a:solidFill>
                <a:schemeClr val="dk1"/>
              </a:solidFill>
              <a:effectLst/>
              <a:latin typeface="+mn-lt"/>
              <a:ea typeface="+mn-ea"/>
              <a:cs typeface="+mn-cs"/>
            </a:rPr>
            <a:t>庁舎建設事業が</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完了</a:t>
          </a:r>
          <a:r>
            <a:rPr kumimoji="1" lang="ja-JP" altLang="ja-JP" sz="1400">
              <a:solidFill>
                <a:schemeClr val="dk1"/>
              </a:solidFill>
              <a:effectLst/>
              <a:latin typeface="+mn-lt"/>
              <a:ea typeface="+mn-ea"/>
              <a:cs typeface="+mn-cs"/>
            </a:rPr>
            <a:t>のため基金は</a:t>
          </a:r>
          <a:r>
            <a:rPr kumimoji="1" lang="ja-JP" altLang="en-US" sz="1400">
              <a:solidFill>
                <a:schemeClr val="dk1"/>
              </a:solidFill>
              <a:effectLst/>
              <a:latin typeface="+mn-lt"/>
              <a:ea typeface="+mn-ea"/>
              <a:cs typeface="+mn-cs"/>
            </a:rPr>
            <a:t>廃止</a:t>
          </a:r>
          <a:r>
            <a:rPr kumimoji="1" lang="ja-JP" altLang="ja-JP" sz="1400">
              <a:solidFill>
                <a:schemeClr val="dk1"/>
              </a:solidFill>
              <a:effectLst/>
              <a:latin typeface="+mn-lt"/>
              <a:ea typeface="+mn-ea"/>
              <a:cs typeface="+mn-cs"/>
            </a:rPr>
            <a:t>予定</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・地方税及び地方交付税の減少等に伴い財源不足を補填するために取崩したことによる減少</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・財政調整基金の残高は、標準財政規模の１０％～２０％の範囲内となるように努めることとしている。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・増減なし</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・現在は取崩等の予定はないが、基金設置条例の趣旨に鑑み、町債の償還財源に充てるべく維持していく予定である。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8AB134-D982-4C13-AA21-8794901E5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5D5362B-FC0C-4F18-8DDE-881C8A1D2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5E65CA6-7B1B-4864-B47D-4741BA89E31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4147BA7-0582-4BC5-B039-837B4F9BD41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BC680D5-4BC9-4396-8837-75A7CE7D700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4A5AA01-8A1A-45A7-8535-3DBB5CA457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154F1AF-F4E4-4AF7-851F-5020E4AF81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AC726EA-C93A-426B-8C1A-2A6D262163A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F54EFF3-44AF-42B8-ABD7-8326B264E4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73368DB-157A-4F79-92EB-5955BA70FA3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114DB82-5722-4589-BAA9-F9CEE1C5764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A498497-460B-495C-B80C-1293678E9E0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9016DF-493E-400E-9757-924F94CEC0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E106C47-356D-4C44-87FD-17C1D5CD4BC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C0EE8E2-981F-460C-9F7A-284FA7C7C53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52ECFB0-F4F9-40DD-B7FE-8287B4F07E9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88E2C68-DFAD-4A55-872C-F1AF9F628F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EFEA89D-6C8A-4E73-9112-3E16AD2F15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A8D362B-8E9F-4501-8819-7B2ECF6756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346704A-7CA7-4BCA-A851-F68EE0942B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2F3D3AC-454E-45C9-B090-04A5BC8045F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52E9F9C-F8E9-4055-922D-A03D880F5BE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53193F4-B0B9-4AC9-8F2E-6F08A94A51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E46462C-9333-4D68-A0AC-878611D7A3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7E1311A-F466-43F6-8C4E-FC80C7A71D4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5E8E42-D1A1-4B47-B4B8-8906DAFB6B9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DB811D1-52C7-43D0-8035-F4D4FE61FEF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E30C8CA-C01A-4EFE-823D-B75F95BC59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94876A4-4DD7-4C04-87C5-518870E231D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6198CA0-F350-4D22-BEA1-E8040538766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E2BEF9A-8A8B-4A1F-A883-5CF2600BF9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013FB0A-F237-4847-B31C-0D8C3E9CB77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3B3677F-5168-47C5-A456-52616526B88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98CFC84-3BFE-4E68-85ED-4DEF288E114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C77669B-920A-4CB8-9A7B-B0611EE203B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37370E9-0874-4EDD-B809-6B990A422F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CD83418-B29B-4EB0-A9A8-C3193C3C57E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250A265-1823-444B-BC7B-6AF7CB69CC6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FEE66B6-1BA9-4470-94B4-C1B9A99E371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FA78984-EAAD-4407-8FD6-E7E5121508D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79F7EF6-3145-4C00-B4DF-016858F4AE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ED24C9E-9EC8-493E-A877-DDDCBE2F83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6D15866-1409-4394-BAB4-CD39CF46FB4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1F0ACF4-544A-4F5D-A2C7-D82E9791CA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F3DB276-0CD4-4852-94FB-70803B3F64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FEA6CF0-6935-4F80-881E-7023B2908CA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EABC92D-2EE3-454F-AE13-ED8DB952A7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・近年は施設老朽化が進行して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令和元年度決算時点では類似団体と比べ高くなっている。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年度には役場庁舎が完成し同年度中に供用が開始されることから、有形固定資産減価償却率の改善が見込まれる。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「公共施設等総合管理計画」に基づき、適正な運用管理に取り組んでいく。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F658019-3C03-40C3-B830-3CE42FAEB7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8DFDFA0-7417-4B0C-A213-12939ABFB2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0BC2C87-04A5-43B5-BC73-D5F37BC2BB3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AFFC7B2-C4A2-4188-BAD8-6364EC165CD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D1F0891E-139E-4C39-9B3B-9C390C9311C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8D6DD4B-A434-4D43-B079-32609E1C36B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D8840CA-6D77-4895-97BF-4D4BD679073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F07AF00-1864-44C5-9D53-9C0EA1EC2DA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F072C38-E1D6-43E9-8594-24D6DF6F994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AF20F0F-7C91-44BA-B88D-6EAC00BA3AE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AB3F879-D700-437A-B461-FE92583467B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B76F00B-99F3-422B-8EA0-E75D8265A14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97198DC-4968-49FD-A4D8-63450D48E48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03FFC0F-4007-408B-BDF0-50C39754E9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C018A9B-2371-4E8F-81A6-C75D727ADD1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B3D83A4-C7BD-4D30-9411-811E2DE00BF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64FE9D46-5EC7-484D-9AC6-8E033D03830C}"/>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587D367D-4387-45E4-AC08-803AEB6AFAAB}"/>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A1A7C92D-2BC6-47D5-A463-5B6114B31B60}"/>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1F0B9470-7D48-4E73-8234-3138E419BAC1}"/>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20804B70-6D22-4FA2-84A8-03F92D8C6041}"/>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E082044D-5A98-40E6-9DC8-C0552B625C66}"/>
            </a:ext>
          </a:extLst>
        </xdr:cNvPr>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666C0103-28C6-4C0C-A799-D324711898D9}"/>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E4B5BE22-DEE4-46C2-AE05-3A02E254BD57}"/>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28B63EF5-44F7-4957-B0BD-2BBA01E02AF7}"/>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24807BE3-8CEB-418A-8513-CAC84839AEB5}"/>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27A5E46B-53EB-45EC-8AD0-C9DF9AE229CC}"/>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345B866-22AF-493F-9ECD-9054704CE6D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9D11B29-C802-4CF3-8758-DCF83167CB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1517AE0-E6BE-4EE7-9A33-8423CEEE05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6C74490-F4FB-439F-BF78-F7F47F044B8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721241D-EDBD-4362-B826-A636FB26CCF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97261</xdr:rowOff>
    </xdr:from>
    <xdr:to>
      <xdr:col>23</xdr:col>
      <xdr:colOff>136525</xdr:colOff>
      <xdr:row>31</xdr:row>
      <xdr:rowOff>27411</xdr:rowOff>
    </xdr:to>
    <xdr:sp macro="" textlink="">
      <xdr:nvSpPr>
        <xdr:cNvPr id="81" name="楕円 80">
          <a:extLst>
            <a:ext uri="{FF2B5EF4-FFF2-40B4-BE49-F238E27FC236}">
              <a16:creationId xmlns:a16="http://schemas.microsoft.com/office/drawing/2014/main" id="{C0ADBF3A-0F04-47DB-B9C3-A0F88E51B2C9}"/>
            </a:ext>
          </a:extLst>
        </xdr:cNvPr>
        <xdr:cNvSpPr/>
      </xdr:nvSpPr>
      <xdr:spPr>
        <a:xfrm>
          <a:off x="47117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75688</xdr:rowOff>
    </xdr:from>
    <xdr:ext cx="405111" cy="259045"/>
    <xdr:sp macro="" textlink="">
      <xdr:nvSpPr>
        <xdr:cNvPr id="82" name="有形固定資産減価償却率該当値テキスト">
          <a:extLst>
            <a:ext uri="{FF2B5EF4-FFF2-40B4-BE49-F238E27FC236}">
              <a16:creationId xmlns:a16="http://schemas.microsoft.com/office/drawing/2014/main" id="{ED50C6C8-E076-44A7-A4E8-51FBAD05A2A7}"/>
            </a:ext>
          </a:extLst>
        </xdr:cNvPr>
        <xdr:cNvSpPr txBox="1"/>
      </xdr:nvSpPr>
      <xdr:spPr>
        <a:xfrm>
          <a:off x="4813300" y="5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83" name="楕円 82">
          <a:extLst>
            <a:ext uri="{FF2B5EF4-FFF2-40B4-BE49-F238E27FC236}">
              <a16:creationId xmlns:a16="http://schemas.microsoft.com/office/drawing/2014/main" id="{F2F133B0-B4B7-4C34-869F-C6BAF9AF09C8}"/>
            </a:ext>
          </a:extLst>
        </xdr:cNvPr>
        <xdr:cNvSpPr/>
      </xdr:nvSpPr>
      <xdr:spPr>
        <a:xfrm>
          <a:off x="4000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148061</xdr:rowOff>
    </xdr:to>
    <xdr:cxnSp macro="">
      <xdr:nvCxnSpPr>
        <xdr:cNvPr id="84" name="直線コネクタ 83">
          <a:extLst>
            <a:ext uri="{FF2B5EF4-FFF2-40B4-BE49-F238E27FC236}">
              <a16:creationId xmlns:a16="http://schemas.microsoft.com/office/drawing/2014/main" id="{2F25117A-107E-4D47-B59C-65E9DB19A915}"/>
            </a:ext>
          </a:extLst>
        </xdr:cNvPr>
        <xdr:cNvCxnSpPr/>
      </xdr:nvCxnSpPr>
      <xdr:spPr>
        <a:xfrm>
          <a:off x="4051300" y="6028902"/>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85" name="楕円 84">
          <a:extLst>
            <a:ext uri="{FF2B5EF4-FFF2-40B4-BE49-F238E27FC236}">
              <a16:creationId xmlns:a16="http://schemas.microsoft.com/office/drawing/2014/main" id="{7478E3A2-FE47-4EAC-B590-BDDAD03B4882}"/>
            </a:ext>
          </a:extLst>
        </xdr:cNvPr>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113877</xdr:rowOff>
    </xdr:to>
    <xdr:cxnSp macro="">
      <xdr:nvCxnSpPr>
        <xdr:cNvPr id="86" name="直線コネクタ 85">
          <a:extLst>
            <a:ext uri="{FF2B5EF4-FFF2-40B4-BE49-F238E27FC236}">
              <a16:creationId xmlns:a16="http://schemas.microsoft.com/office/drawing/2014/main" id="{7D50FAB8-A8C9-4821-83C5-B223AC6D4319}"/>
            </a:ext>
          </a:extLst>
        </xdr:cNvPr>
        <xdr:cNvCxnSpPr/>
      </xdr:nvCxnSpPr>
      <xdr:spPr>
        <a:xfrm>
          <a:off x="3289300" y="600011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7" name="楕円 86">
          <a:extLst>
            <a:ext uri="{FF2B5EF4-FFF2-40B4-BE49-F238E27FC236}">
              <a16:creationId xmlns:a16="http://schemas.microsoft.com/office/drawing/2014/main" id="{F69DC95D-95C4-4121-AD01-AB1745618FEB}"/>
            </a:ext>
          </a:extLst>
        </xdr:cNvPr>
        <xdr:cNvSpPr/>
      </xdr:nvSpPr>
      <xdr:spPr>
        <a:xfrm>
          <a:off x="2476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99483</xdr:rowOff>
    </xdr:to>
    <xdr:cxnSp macro="">
      <xdr:nvCxnSpPr>
        <xdr:cNvPr id="88" name="直線コネクタ 87">
          <a:extLst>
            <a:ext uri="{FF2B5EF4-FFF2-40B4-BE49-F238E27FC236}">
              <a16:creationId xmlns:a16="http://schemas.microsoft.com/office/drawing/2014/main" id="{322A7B3C-A1C2-436B-95DF-369D542C5ACA}"/>
            </a:ext>
          </a:extLst>
        </xdr:cNvPr>
        <xdr:cNvCxnSpPr/>
      </xdr:nvCxnSpPr>
      <xdr:spPr>
        <a:xfrm flipV="1">
          <a:off x="2527300" y="600011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89" name="n_1aveValue有形固定資産減価償却率">
          <a:extLst>
            <a:ext uri="{FF2B5EF4-FFF2-40B4-BE49-F238E27FC236}">
              <a16:creationId xmlns:a16="http://schemas.microsoft.com/office/drawing/2014/main" id="{B134A3CB-848B-4245-B0F5-B9D3C4A9CFFE}"/>
            </a:ext>
          </a:extLst>
        </xdr:cNvPr>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0" name="n_2aveValue有形固定資産減価償却率">
          <a:extLst>
            <a:ext uri="{FF2B5EF4-FFF2-40B4-BE49-F238E27FC236}">
              <a16:creationId xmlns:a16="http://schemas.microsoft.com/office/drawing/2014/main" id="{16B21AC4-AEBD-447D-8037-509598B6ED9D}"/>
            </a:ext>
          </a:extLst>
        </xdr:cNvPr>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21DA4F30-48C3-462D-BEB8-775C417467A7}"/>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2" name="n_4aveValue有形固定資産減価償却率">
          <a:extLst>
            <a:ext uri="{FF2B5EF4-FFF2-40B4-BE49-F238E27FC236}">
              <a16:creationId xmlns:a16="http://schemas.microsoft.com/office/drawing/2014/main" id="{457EAEA0-AB7D-4AFD-BB26-9DD501DC1133}"/>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93" name="n_1mainValue有形固定資産減価償却率">
          <a:extLst>
            <a:ext uri="{FF2B5EF4-FFF2-40B4-BE49-F238E27FC236}">
              <a16:creationId xmlns:a16="http://schemas.microsoft.com/office/drawing/2014/main" id="{67100923-EFCF-48F1-84FE-581B7F601688}"/>
            </a:ext>
          </a:extLst>
        </xdr:cNvPr>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94" name="n_2mainValue有形固定資産減価償却率">
          <a:extLst>
            <a:ext uri="{FF2B5EF4-FFF2-40B4-BE49-F238E27FC236}">
              <a16:creationId xmlns:a16="http://schemas.microsoft.com/office/drawing/2014/main" id="{A225D918-44ED-48A5-81AE-0438672E724E}"/>
            </a:ext>
          </a:extLst>
        </xdr:cNvPr>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141410</xdr:rowOff>
    </xdr:from>
    <xdr:ext cx="405111" cy="259045"/>
    <xdr:sp macro="" textlink="">
      <xdr:nvSpPr>
        <xdr:cNvPr id="95" name="n_3mainValue有形固定資産減価償却率">
          <a:extLst>
            <a:ext uri="{FF2B5EF4-FFF2-40B4-BE49-F238E27FC236}">
              <a16:creationId xmlns:a16="http://schemas.microsoft.com/office/drawing/2014/main" id="{973D8DD2-AF6C-49E1-A54F-1CC9A57A2BFE}"/>
            </a:ext>
          </a:extLst>
        </xdr:cNvPr>
        <xdr:cNvSpPr txBox="1"/>
      </xdr:nvSpPr>
      <xdr:spPr>
        <a:xfrm>
          <a:off x="2324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9F42565F-F93B-44E0-81B1-E3BA5CA7159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DCD3772B-0BC7-4519-86FF-C0D68325E49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2954F8C8-2025-4225-81E5-C6FE53F30F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C333B39B-FBC6-4513-9473-9904FC62D16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D23E23B-8171-4CA2-9444-E6223F0006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3DE1D224-2CF1-4880-9878-734ADC487D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8738DF4F-2073-4CD7-89C0-8ABF2E0B35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CDA3FA33-774C-4458-AC04-7BB7B3EFD9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81320C09-11D0-47F3-AD04-9978CDEB135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B3A1EB33-0404-4A76-87F9-63FBE15DA2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3FD5B104-0AC2-427E-9EB6-400926DD0E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A36E6CCF-4F79-43C8-B777-BA43B88F6A1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F17D489E-D6B3-43F6-A4A3-DB2B420CBA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債務償還比率は、近年類似団体と比べ低い傾向にある。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新たな債務負担行為</a:t>
          </a:r>
          <a:r>
            <a:rPr kumimoji="1" lang="ja-JP" altLang="en-US" sz="1100">
              <a:solidFill>
                <a:schemeClr val="dk1"/>
              </a:solidFill>
              <a:effectLst/>
              <a:latin typeface="+mn-lt"/>
              <a:ea typeface="+mn-ea"/>
              <a:cs typeface="+mn-cs"/>
            </a:rPr>
            <a:t>の設定</a:t>
          </a:r>
          <a:r>
            <a:rPr kumimoji="1" lang="ja-JP" altLang="ja-JP" sz="1100">
              <a:solidFill>
                <a:schemeClr val="dk1"/>
              </a:solidFill>
              <a:effectLst/>
              <a:latin typeface="+mn-lt"/>
              <a:ea typeface="+mn-ea"/>
              <a:cs typeface="+mn-cs"/>
            </a:rPr>
            <a:t>がなかったことや、既設定の債務負担行為に係る支出が着実に進展したことにより将来負担額が減少したことによるものと考えられる。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年度において庁舎建設事業に係る地方債の借入や基金の取り崩しが進むことにより、上昇が見込まれる。</a:t>
          </a:r>
          <a:endParaRPr lang="ja-JP" altLang="ja-JP">
            <a:effectLst/>
          </a:endParaRPr>
        </a:p>
        <a:p>
          <a:pPr eaLnBrk="1" fontAlgn="auto" latinLnBrk="0" hangingPunct="1"/>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2C02FFD-9682-4003-8FCE-FE0E7579D5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109C5C71-6292-4EC6-8A84-0075F10890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D97CFA9A-B857-405B-AA3B-AA3053FB1C2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CC7D52F2-53FF-4253-AEA5-50AE1ED8D18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3753B1AA-689D-4AB3-BCE3-D2D0B945965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F7094828-A48A-4D89-82F0-EB9D9A1D2F9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68F34DE-8494-4C51-9940-B4833E2B61D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1C235236-4D2E-4DAB-8DC4-D1B5A8CAD9F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612EBFC3-FB6D-4391-A912-1E2E9B8108D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FD807C54-9B9F-459F-963D-903226FFB7A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7A68453B-BAEA-45D5-9218-CAFAF6306D4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7C18C57A-A399-49F9-A434-418044D7697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7D85AE8-0BC1-4906-83C0-538AE6E8E72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7B6C50EE-A383-4631-A94B-2F511A8CE62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32DF00DE-0C25-41F1-B809-1517D65375E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A07907E5-E0F4-4319-94AD-F8735B12FC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60C64E1-5957-4EF0-9AB3-907BB1CAB0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6" name="直線コネクタ 125">
          <a:extLst>
            <a:ext uri="{FF2B5EF4-FFF2-40B4-BE49-F238E27FC236}">
              <a16:creationId xmlns:a16="http://schemas.microsoft.com/office/drawing/2014/main" id="{A1D7676B-632D-4F80-BA0A-E379D2A1BA90}"/>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7" name="債務償還比率最小値テキスト">
          <a:extLst>
            <a:ext uri="{FF2B5EF4-FFF2-40B4-BE49-F238E27FC236}">
              <a16:creationId xmlns:a16="http://schemas.microsoft.com/office/drawing/2014/main" id="{AB0EA194-97BF-4A68-ADE9-4834A96F17FA}"/>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8" name="直線コネクタ 127">
          <a:extLst>
            <a:ext uri="{FF2B5EF4-FFF2-40B4-BE49-F238E27FC236}">
              <a16:creationId xmlns:a16="http://schemas.microsoft.com/office/drawing/2014/main" id="{4A270AC5-E188-4A7C-992E-C2E9DE5F2E47}"/>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9455138E-C3F5-45C7-BB7A-19F40D2B3A3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266DB08E-8844-4C7A-8C0D-5EBD99D0BBC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1" name="債務償還比率平均値テキスト">
          <a:extLst>
            <a:ext uri="{FF2B5EF4-FFF2-40B4-BE49-F238E27FC236}">
              <a16:creationId xmlns:a16="http://schemas.microsoft.com/office/drawing/2014/main" id="{C9FA6966-BB04-4AEE-99D0-F56C8BEBE10F}"/>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2" name="フローチャート: 判断 131">
          <a:extLst>
            <a:ext uri="{FF2B5EF4-FFF2-40B4-BE49-F238E27FC236}">
              <a16:creationId xmlns:a16="http://schemas.microsoft.com/office/drawing/2014/main" id="{20F635EF-CB2E-4513-B2A3-3EC12FACBD21}"/>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3" name="フローチャート: 判断 132">
          <a:extLst>
            <a:ext uri="{FF2B5EF4-FFF2-40B4-BE49-F238E27FC236}">
              <a16:creationId xmlns:a16="http://schemas.microsoft.com/office/drawing/2014/main" id="{66A4B3B2-A30D-40B3-ADD1-EE9AA0DF3BCB}"/>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4" name="フローチャート: 判断 133">
          <a:extLst>
            <a:ext uri="{FF2B5EF4-FFF2-40B4-BE49-F238E27FC236}">
              <a16:creationId xmlns:a16="http://schemas.microsoft.com/office/drawing/2014/main" id="{9CBA7B8C-D52E-49EB-9AD9-4AAAE15A1222}"/>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5" name="フローチャート: 判断 134">
          <a:extLst>
            <a:ext uri="{FF2B5EF4-FFF2-40B4-BE49-F238E27FC236}">
              <a16:creationId xmlns:a16="http://schemas.microsoft.com/office/drawing/2014/main" id="{AC195E50-1312-4D46-B351-E0041CEA7D19}"/>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6" name="フローチャート: 判断 135">
          <a:extLst>
            <a:ext uri="{FF2B5EF4-FFF2-40B4-BE49-F238E27FC236}">
              <a16:creationId xmlns:a16="http://schemas.microsoft.com/office/drawing/2014/main" id="{303BE684-63CD-4D42-84AB-3215A2F414A0}"/>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C9B4A64-D9D8-43A1-9F12-6D3DECF867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A5DA598-D770-4600-8320-B7154B6085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E90D280-CAC4-476B-A142-2670BA5F9D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C5469A0-A2FF-4736-8F40-72674BF391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DA76326-4693-41AB-B67F-3BC7E32AE0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31668</xdr:rowOff>
    </xdr:from>
    <xdr:to>
      <xdr:col>76</xdr:col>
      <xdr:colOff>73025</xdr:colOff>
      <xdr:row>30</xdr:row>
      <xdr:rowOff>133268</xdr:rowOff>
    </xdr:to>
    <xdr:sp macro="" textlink="">
      <xdr:nvSpPr>
        <xdr:cNvPr id="142" name="楕円 141">
          <a:extLst>
            <a:ext uri="{FF2B5EF4-FFF2-40B4-BE49-F238E27FC236}">
              <a16:creationId xmlns:a16="http://schemas.microsoft.com/office/drawing/2014/main" id="{C40A6EDC-0B1C-4CBA-AA31-B73FC6CA66D9}"/>
            </a:ext>
          </a:extLst>
        </xdr:cNvPr>
        <xdr:cNvSpPr/>
      </xdr:nvSpPr>
      <xdr:spPr>
        <a:xfrm>
          <a:off x="14744700" y="59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54545</xdr:rowOff>
    </xdr:from>
    <xdr:ext cx="469744" cy="259045"/>
    <xdr:sp macro="" textlink="">
      <xdr:nvSpPr>
        <xdr:cNvPr id="143" name="債務償還比率該当値テキスト">
          <a:extLst>
            <a:ext uri="{FF2B5EF4-FFF2-40B4-BE49-F238E27FC236}">
              <a16:creationId xmlns:a16="http://schemas.microsoft.com/office/drawing/2014/main" id="{8C15AFD7-BA96-473F-AAF4-FAD96B8799BC}"/>
            </a:ext>
          </a:extLst>
        </xdr:cNvPr>
        <xdr:cNvSpPr txBox="1"/>
      </xdr:nvSpPr>
      <xdr:spPr>
        <a:xfrm>
          <a:off x="14846300" y="57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161789</xdr:rowOff>
    </xdr:from>
    <xdr:to>
      <xdr:col>72</xdr:col>
      <xdr:colOff>123825</xdr:colOff>
      <xdr:row>30</xdr:row>
      <xdr:rowOff>91939</xdr:rowOff>
    </xdr:to>
    <xdr:sp macro="" textlink="">
      <xdr:nvSpPr>
        <xdr:cNvPr id="144" name="楕円 143">
          <a:extLst>
            <a:ext uri="{FF2B5EF4-FFF2-40B4-BE49-F238E27FC236}">
              <a16:creationId xmlns:a16="http://schemas.microsoft.com/office/drawing/2014/main" id="{9551C82C-407C-478C-A1D8-1E6FC131FC98}"/>
            </a:ext>
          </a:extLst>
        </xdr:cNvPr>
        <xdr:cNvSpPr/>
      </xdr:nvSpPr>
      <xdr:spPr>
        <a:xfrm>
          <a:off x="14033500" y="59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41139</xdr:rowOff>
    </xdr:from>
    <xdr:to>
      <xdr:col>76</xdr:col>
      <xdr:colOff>22225</xdr:colOff>
      <xdr:row>30</xdr:row>
      <xdr:rowOff>82468</xdr:rowOff>
    </xdr:to>
    <xdr:cxnSp macro="">
      <xdr:nvCxnSpPr>
        <xdr:cNvPr id="145" name="直線コネクタ 144">
          <a:extLst>
            <a:ext uri="{FF2B5EF4-FFF2-40B4-BE49-F238E27FC236}">
              <a16:creationId xmlns:a16="http://schemas.microsoft.com/office/drawing/2014/main" id="{1B77BF82-2D4C-4457-B73A-07C239709567}"/>
            </a:ext>
          </a:extLst>
        </xdr:cNvPr>
        <xdr:cNvCxnSpPr/>
      </xdr:nvCxnSpPr>
      <xdr:spPr>
        <a:xfrm>
          <a:off x="14084300" y="5956164"/>
          <a:ext cx="711200" cy="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154695</xdr:rowOff>
    </xdr:from>
    <xdr:to>
      <xdr:col>68</xdr:col>
      <xdr:colOff>123825</xdr:colOff>
      <xdr:row>30</xdr:row>
      <xdr:rowOff>84845</xdr:rowOff>
    </xdr:to>
    <xdr:sp macro="" textlink="">
      <xdr:nvSpPr>
        <xdr:cNvPr id="146" name="楕円 145">
          <a:extLst>
            <a:ext uri="{FF2B5EF4-FFF2-40B4-BE49-F238E27FC236}">
              <a16:creationId xmlns:a16="http://schemas.microsoft.com/office/drawing/2014/main" id="{F581AC56-5062-473B-B6E5-AE8FBF48B934}"/>
            </a:ext>
          </a:extLst>
        </xdr:cNvPr>
        <xdr:cNvSpPr/>
      </xdr:nvSpPr>
      <xdr:spPr>
        <a:xfrm>
          <a:off x="13271500" y="58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34045</xdr:rowOff>
    </xdr:from>
    <xdr:to>
      <xdr:col>72</xdr:col>
      <xdr:colOff>73025</xdr:colOff>
      <xdr:row>30</xdr:row>
      <xdr:rowOff>41139</xdr:rowOff>
    </xdr:to>
    <xdr:cxnSp macro="">
      <xdr:nvCxnSpPr>
        <xdr:cNvPr id="147" name="直線コネクタ 146">
          <a:extLst>
            <a:ext uri="{FF2B5EF4-FFF2-40B4-BE49-F238E27FC236}">
              <a16:creationId xmlns:a16="http://schemas.microsoft.com/office/drawing/2014/main" id="{3C0ADA64-807B-4573-AD73-9C178649F76E}"/>
            </a:ext>
          </a:extLst>
        </xdr:cNvPr>
        <xdr:cNvCxnSpPr/>
      </xdr:nvCxnSpPr>
      <xdr:spPr>
        <a:xfrm>
          <a:off x="13322300" y="5949070"/>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119534</xdr:rowOff>
    </xdr:from>
    <xdr:to>
      <xdr:col>64</xdr:col>
      <xdr:colOff>123825</xdr:colOff>
      <xdr:row>30</xdr:row>
      <xdr:rowOff>49684</xdr:rowOff>
    </xdr:to>
    <xdr:sp macro="" textlink="">
      <xdr:nvSpPr>
        <xdr:cNvPr id="148" name="楕円 147">
          <a:extLst>
            <a:ext uri="{FF2B5EF4-FFF2-40B4-BE49-F238E27FC236}">
              <a16:creationId xmlns:a16="http://schemas.microsoft.com/office/drawing/2014/main" id="{75DA3A07-A9A7-497A-B6A5-9DE10300CAB2}"/>
            </a:ext>
          </a:extLst>
        </xdr:cNvPr>
        <xdr:cNvSpPr/>
      </xdr:nvSpPr>
      <xdr:spPr>
        <a:xfrm>
          <a:off x="12509500" y="58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170334</xdr:rowOff>
    </xdr:from>
    <xdr:to>
      <xdr:col>68</xdr:col>
      <xdr:colOff>73025</xdr:colOff>
      <xdr:row>30</xdr:row>
      <xdr:rowOff>34045</xdr:rowOff>
    </xdr:to>
    <xdr:cxnSp macro="">
      <xdr:nvCxnSpPr>
        <xdr:cNvPr id="149" name="直線コネクタ 148">
          <a:extLst>
            <a:ext uri="{FF2B5EF4-FFF2-40B4-BE49-F238E27FC236}">
              <a16:creationId xmlns:a16="http://schemas.microsoft.com/office/drawing/2014/main" id="{661B1A74-97B6-4CCD-925E-2EB57CD88AAF}"/>
            </a:ext>
          </a:extLst>
        </xdr:cNvPr>
        <xdr:cNvCxnSpPr/>
      </xdr:nvCxnSpPr>
      <xdr:spPr>
        <a:xfrm>
          <a:off x="12560300" y="5913909"/>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140199</xdr:rowOff>
    </xdr:from>
    <xdr:to>
      <xdr:col>60</xdr:col>
      <xdr:colOff>123825</xdr:colOff>
      <xdr:row>30</xdr:row>
      <xdr:rowOff>70349</xdr:rowOff>
    </xdr:to>
    <xdr:sp macro="" textlink="">
      <xdr:nvSpPr>
        <xdr:cNvPr id="150" name="楕円 149">
          <a:extLst>
            <a:ext uri="{FF2B5EF4-FFF2-40B4-BE49-F238E27FC236}">
              <a16:creationId xmlns:a16="http://schemas.microsoft.com/office/drawing/2014/main" id="{D6E08F98-C98F-4043-9B61-CDA9954B16C9}"/>
            </a:ext>
          </a:extLst>
        </xdr:cNvPr>
        <xdr:cNvSpPr/>
      </xdr:nvSpPr>
      <xdr:spPr>
        <a:xfrm>
          <a:off x="11747500" y="58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170334</xdr:rowOff>
    </xdr:from>
    <xdr:to>
      <xdr:col>64</xdr:col>
      <xdr:colOff>73025</xdr:colOff>
      <xdr:row>30</xdr:row>
      <xdr:rowOff>19549</xdr:rowOff>
    </xdr:to>
    <xdr:cxnSp macro="">
      <xdr:nvCxnSpPr>
        <xdr:cNvPr id="151" name="直線コネクタ 150">
          <a:extLst>
            <a:ext uri="{FF2B5EF4-FFF2-40B4-BE49-F238E27FC236}">
              <a16:creationId xmlns:a16="http://schemas.microsoft.com/office/drawing/2014/main" id="{0AA39BEF-E6F5-4C00-808F-48A824B31213}"/>
            </a:ext>
          </a:extLst>
        </xdr:cNvPr>
        <xdr:cNvCxnSpPr/>
      </xdr:nvCxnSpPr>
      <xdr:spPr>
        <a:xfrm flipV="1">
          <a:off x="11798300" y="5913909"/>
          <a:ext cx="762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2" name="n_1aveValue債務償還比率">
          <a:extLst>
            <a:ext uri="{FF2B5EF4-FFF2-40B4-BE49-F238E27FC236}">
              <a16:creationId xmlns:a16="http://schemas.microsoft.com/office/drawing/2014/main" id="{F7C41C60-3EEE-4D2F-91E4-B49030F63A39}"/>
            </a:ext>
          </a:extLst>
        </xdr:cNvPr>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3" name="n_2aveValue債務償還比率">
          <a:extLst>
            <a:ext uri="{FF2B5EF4-FFF2-40B4-BE49-F238E27FC236}">
              <a16:creationId xmlns:a16="http://schemas.microsoft.com/office/drawing/2014/main" id="{98B10B09-CA26-4C81-972D-AED1B3013D34}"/>
            </a:ext>
          </a:extLst>
        </xdr:cNvPr>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4" name="n_3aveValue債務償還比率">
          <a:extLst>
            <a:ext uri="{FF2B5EF4-FFF2-40B4-BE49-F238E27FC236}">
              <a16:creationId xmlns:a16="http://schemas.microsoft.com/office/drawing/2014/main" id="{BA5A3708-0EFD-4A64-B31D-4CD59019C3BA}"/>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5" name="n_4aveValue債務償還比率">
          <a:extLst>
            <a:ext uri="{FF2B5EF4-FFF2-40B4-BE49-F238E27FC236}">
              <a16:creationId xmlns:a16="http://schemas.microsoft.com/office/drawing/2014/main" id="{6F63E157-AD70-4F87-83EE-E96D8AF25D19}"/>
            </a:ext>
          </a:extLst>
        </xdr:cNvPr>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108466</xdr:rowOff>
    </xdr:from>
    <xdr:ext cx="469744" cy="259045"/>
    <xdr:sp macro="" textlink="">
      <xdr:nvSpPr>
        <xdr:cNvPr id="156" name="n_1mainValue債務償還比率">
          <a:extLst>
            <a:ext uri="{FF2B5EF4-FFF2-40B4-BE49-F238E27FC236}">
              <a16:creationId xmlns:a16="http://schemas.microsoft.com/office/drawing/2014/main" id="{5EE4DA08-5DAF-48EE-A6DA-08DCD54165E1}"/>
            </a:ext>
          </a:extLst>
        </xdr:cNvPr>
        <xdr:cNvSpPr txBox="1"/>
      </xdr:nvSpPr>
      <xdr:spPr>
        <a:xfrm>
          <a:off x="13836727" y="56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101372</xdr:rowOff>
    </xdr:from>
    <xdr:ext cx="469744" cy="259045"/>
    <xdr:sp macro="" textlink="">
      <xdr:nvSpPr>
        <xdr:cNvPr id="157" name="n_2mainValue債務償還比率">
          <a:extLst>
            <a:ext uri="{FF2B5EF4-FFF2-40B4-BE49-F238E27FC236}">
              <a16:creationId xmlns:a16="http://schemas.microsoft.com/office/drawing/2014/main" id="{DD6BF625-235A-4695-836E-C9F17C59AFE3}"/>
            </a:ext>
          </a:extLst>
        </xdr:cNvPr>
        <xdr:cNvSpPr txBox="1"/>
      </xdr:nvSpPr>
      <xdr:spPr>
        <a:xfrm>
          <a:off x="13087427" y="567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66211</xdr:rowOff>
    </xdr:from>
    <xdr:ext cx="469744" cy="259045"/>
    <xdr:sp macro="" textlink="">
      <xdr:nvSpPr>
        <xdr:cNvPr id="158" name="n_3mainValue債務償還比率">
          <a:extLst>
            <a:ext uri="{FF2B5EF4-FFF2-40B4-BE49-F238E27FC236}">
              <a16:creationId xmlns:a16="http://schemas.microsoft.com/office/drawing/2014/main" id="{36E0C42E-460E-4F7C-9207-0ACE6B2592EC}"/>
            </a:ext>
          </a:extLst>
        </xdr:cNvPr>
        <xdr:cNvSpPr txBox="1"/>
      </xdr:nvSpPr>
      <xdr:spPr>
        <a:xfrm>
          <a:off x="12325427" y="563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86876</xdr:rowOff>
    </xdr:from>
    <xdr:ext cx="469744" cy="259045"/>
    <xdr:sp macro="" textlink="">
      <xdr:nvSpPr>
        <xdr:cNvPr id="159" name="n_4mainValue債務償還比率">
          <a:extLst>
            <a:ext uri="{FF2B5EF4-FFF2-40B4-BE49-F238E27FC236}">
              <a16:creationId xmlns:a16="http://schemas.microsoft.com/office/drawing/2014/main" id="{3F7B6E83-F4B5-4366-86A7-8BD38EAF0A2F}"/>
            </a:ext>
          </a:extLst>
        </xdr:cNvPr>
        <xdr:cNvSpPr txBox="1"/>
      </xdr:nvSpPr>
      <xdr:spPr>
        <a:xfrm>
          <a:off x="11563427" y="565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43BCBEF-51C6-4020-9C86-3A2B66EA3E2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C4980CE7-C389-49BC-A331-2BC0DB6953A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37B219B3-AE7D-4D25-AF0E-C72B114E65A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6C4D2E6E-EA59-44FA-AE6B-E97140D179D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4F9E6A2-91A5-4EA5-9F1D-A272B7802E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265EFD60-7675-4880-8E99-80676CFF7B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6A754F-FEAF-454A-9F55-FB488B768B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00B6A6-9B5B-4320-B5CD-93672AFB58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622E67-6132-4B1C-A756-9FFD5BE2E0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1AB7A4-C22D-448C-BFAC-F5950C6D51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1394F7-14F7-4B4C-B60F-C7AB3824CC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71F831-77F2-426C-A3A0-26A3971315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4F7E69-1A8A-4F2E-80AA-27AB0AC861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2450D2-58F4-4340-858B-84CC9CDAC0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64D9C1-58A4-49D6-B04D-574F8F6541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C526C4-8554-4A70-8D38-49189A530E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B46644-5336-47CE-98FA-0D61F99377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19A502-884D-407C-A83A-3056B49029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83019E-3505-4F8F-B6D4-63409C80E6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25707C-3D12-4BD5-83F9-BB1D53C2E5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776F0F-D1E2-46DB-A1EC-9D241FF9D6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DCB42C3-7EA4-4EAF-BB16-324A8AAF74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65EAF9-2018-4724-8EAD-05829F4F66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3572CE-BB62-4825-824A-3BCEAA345E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7AED2A-E917-4F65-B246-8142C720AB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C93827-697C-444F-8E53-00F4C19094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288BF9-5388-4B6B-8D0C-C6DD0A4D4D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6F26B7-B6D7-434D-9211-00D679D58B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AA6BD7-0BF8-42D6-9A7B-155B18D0EA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A38DDC-3855-45D8-AE90-3A8E7772BE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B23EE8-EA06-43FF-A9E7-A9A7732805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99B102-8EAC-4143-A9D5-613CE4624A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5E58CC-A9B8-4DD9-ADF8-2979F71955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C59873-666B-4B99-BFE0-BF9048F225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49331B-2800-43C8-8187-F646C92E33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7FDDF0-7B74-4C76-A877-035E49FAAD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87CA1D-C775-4E28-86DD-9EE35D4AFD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5A5443-0188-496F-ADCD-D2E4F94B5B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3940F8-7A7C-46C8-9669-69DB2BD71C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7A03E9-7A12-4D99-9A1A-7204BFA018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C3AF2D-30E2-45FF-A226-58FD8D8BF2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A89547-FD3E-462A-9BDA-4BE69CC134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9D6D2F-4A99-4A53-9F7F-1CC83C04D8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401607-A7CF-46E5-91BA-439E20C288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3A7153-B873-44A9-87FA-DD36D6F622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F01F5E-9D8C-4B35-B512-56CFD4C4FE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9A8124-7637-4EB7-B681-8AC3DB9536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22ADF5-E37B-4FCA-A9C3-9D9BDB49E9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DF9CB98-111C-4286-9D70-C2AC6AEB17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47443E5-3FF3-42B4-B81C-8FF5475A7B5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49F90CB-F66C-4602-9A8A-3E7505B971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EA1BE07-D5D3-41A9-BE15-5479C8A1E34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D35CB0E-E385-452B-929D-8824C393668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4DB7EF-BEF6-47AD-A918-727C93B76EC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1CB9CDC-6166-458A-9F92-15FDDAA5CC1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4372E1-F6E4-4B9E-9A68-5686F733455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7B644D9-4AA1-4C37-80EC-362B99D2B02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D41A8E8-CFF5-42C9-9118-729426B97AB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94BB72-49F7-46CB-82D5-64C65074DF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30600FB-E691-4863-BC59-C6F0D7AA6AA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99C44A5-8469-4B1A-9069-6FBFFAAA44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2BA4CEE2-9A8C-47E2-A37D-043F228F91F1}"/>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BC6DF912-7E6F-488B-8A65-4A66FEE7BD89}"/>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B70BC045-B926-47A7-981A-6D7865D09C3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C78BC144-9282-475C-878F-83235A12ACF0}"/>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3B1F4A22-76EC-4669-9AF8-F4528FB6112B}"/>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4CE2EC6F-187A-4DF5-B3D7-DB861AB1E716}"/>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5E444677-07F3-4383-AA0F-C54B1070171C}"/>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58866A51-B11A-4A2F-9022-D3F0F9494EE5}"/>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1B85FBEF-8D5A-4279-809A-841F870C7EAC}"/>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9D12207B-E8C5-44CA-A323-8ABF106E82F5}"/>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47A17CE6-0CC6-43F4-8330-BB2B5A3199E8}"/>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D84799-7582-47A6-92AF-8323766255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E0CFFD-8EC6-4D47-8EED-B43E689720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924544-E810-45FC-8151-6356A7CEE1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07B7E1D-B0E0-4783-9D44-A52C3B113C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36D7AB-3B46-416B-8FF4-7E7967F506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a:extLst>
            <a:ext uri="{FF2B5EF4-FFF2-40B4-BE49-F238E27FC236}">
              <a16:creationId xmlns:a16="http://schemas.microsoft.com/office/drawing/2014/main" id="{48F2DF4F-C9AA-4353-AF27-23FE8D654BA4}"/>
            </a:ext>
          </a:extLst>
        </xdr:cNvPr>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4" name="【道路】&#10;有形固定資産減価償却率該当値テキスト">
          <a:extLst>
            <a:ext uri="{FF2B5EF4-FFF2-40B4-BE49-F238E27FC236}">
              <a16:creationId xmlns:a16="http://schemas.microsoft.com/office/drawing/2014/main" id="{1DC79D12-585F-4674-BF34-7F7DA4951D04}"/>
            </a:ext>
          </a:extLst>
        </xdr:cNvPr>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a:extLst>
            <a:ext uri="{FF2B5EF4-FFF2-40B4-BE49-F238E27FC236}">
              <a16:creationId xmlns:a16="http://schemas.microsoft.com/office/drawing/2014/main" id="{778ACF34-BC64-45D8-848E-7B769E4C44BF}"/>
            </a:ext>
          </a:extLst>
        </xdr:cNvPr>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148590</xdr:rowOff>
    </xdr:to>
    <xdr:cxnSp macro="">
      <xdr:nvCxnSpPr>
        <xdr:cNvPr id="76" name="直線コネクタ 75">
          <a:extLst>
            <a:ext uri="{FF2B5EF4-FFF2-40B4-BE49-F238E27FC236}">
              <a16:creationId xmlns:a16="http://schemas.microsoft.com/office/drawing/2014/main" id="{8C3DF6DE-0B5C-4409-9079-FA1B8B6F6A4C}"/>
            </a:ext>
          </a:extLst>
        </xdr:cNvPr>
        <xdr:cNvCxnSpPr/>
      </xdr:nvCxnSpPr>
      <xdr:spPr>
        <a:xfrm>
          <a:off x="3797300" y="64560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09D00426-2B62-433C-9991-B9EE3313E8CD}"/>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112395</xdr:rowOff>
    </xdr:to>
    <xdr:cxnSp macro="">
      <xdr:nvCxnSpPr>
        <xdr:cNvPr id="78" name="直線コネクタ 77">
          <a:extLst>
            <a:ext uri="{FF2B5EF4-FFF2-40B4-BE49-F238E27FC236}">
              <a16:creationId xmlns:a16="http://schemas.microsoft.com/office/drawing/2014/main" id="{323FE47A-4558-4853-94FB-A5018EAFD502}"/>
            </a:ext>
          </a:extLst>
        </xdr:cNvPr>
        <xdr:cNvCxnSpPr/>
      </xdr:nvCxnSpPr>
      <xdr:spPr>
        <a:xfrm>
          <a:off x="2908300" y="6429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a:extLst>
            <a:ext uri="{FF2B5EF4-FFF2-40B4-BE49-F238E27FC236}">
              <a16:creationId xmlns:a16="http://schemas.microsoft.com/office/drawing/2014/main" id="{C86EC797-FE40-4D6F-B1BA-294425317D14}"/>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118110</xdr:rowOff>
    </xdr:to>
    <xdr:cxnSp macro="">
      <xdr:nvCxnSpPr>
        <xdr:cNvPr id="80" name="直線コネクタ 79">
          <a:extLst>
            <a:ext uri="{FF2B5EF4-FFF2-40B4-BE49-F238E27FC236}">
              <a16:creationId xmlns:a16="http://schemas.microsoft.com/office/drawing/2014/main" id="{1D31A09D-0052-4C28-9EA3-5B1A99F1BFD1}"/>
            </a:ext>
          </a:extLst>
        </xdr:cNvPr>
        <xdr:cNvCxnSpPr/>
      </xdr:nvCxnSpPr>
      <xdr:spPr>
        <a:xfrm flipV="1">
          <a:off x="2019300" y="642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1" name="n_1aveValue【道路】&#10;有形固定資産減価償却率">
          <a:extLst>
            <a:ext uri="{FF2B5EF4-FFF2-40B4-BE49-F238E27FC236}">
              <a16:creationId xmlns:a16="http://schemas.microsoft.com/office/drawing/2014/main" id="{2401E938-4904-446C-B077-5031E19B306E}"/>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a:extLst>
            <a:ext uri="{FF2B5EF4-FFF2-40B4-BE49-F238E27FC236}">
              <a16:creationId xmlns:a16="http://schemas.microsoft.com/office/drawing/2014/main" id="{3B58601B-29F8-4048-BB40-C4B2A179212F}"/>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3" name="n_3aveValue【道路】&#10;有形固定資産減価償却率">
          <a:extLst>
            <a:ext uri="{FF2B5EF4-FFF2-40B4-BE49-F238E27FC236}">
              <a16:creationId xmlns:a16="http://schemas.microsoft.com/office/drawing/2014/main" id="{A70762CF-C93E-4572-B83F-34480727328E}"/>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73B2022E-40E3-4B1B-BC48-F1501273AFEE}"/>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154322</xdr:rowOff>
    </xdr:from>
    <xdr:ext cx="405111" cy="259045"/>
    <xdr:sp macro="" textlink="">
      <xdr:nvSpPr>
        <xdr:cNvPr id="85" name="n_1mainValue【道路】&#10;有形固定資産減価償却率">
          <a:extLst>
            <a:ext uri="{FF2B5EF4-FFF2-40B4-BE49-F238E27FC236}">
              <a16:creationId xmlns:a16="http://schemas.microsoft.com/office/drawing/2014/main" id="{2E7FA7E6-49F0-4A36-BAB0-98848FE16431}"/>
            </a:ext>
          </a:extLst>
        </xdr:cNvPr>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86" name="n_2mainValue【道路】&#10;有形固定資産減価償却率">
          <a:extLst>
            <a:ext uri="{FF2B5EF4-FFF2-40B4-BE49-F238E27FC236}">
              <a16:creationId xmlns:a16="http://schemas.microsoft.com/office/drawing/2014/main" id="{DCE99B68-E0AB-47F6-8E99-E754C6001C8F}"/>
            </a:ext>
          </a:extLst>
        </xdr:cNvPr>
        <xdr:cNvSpPr txBox="1"/>
      </xdr:nvSpPr>
      <xdr:spPr>
        <a:xfrm>
          <a:off x="2705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7" name="n_3mainValue【道路】&#10;有形固定資産減価償却率">
          <a:extLst>
            <a:ext uri="{FF2B5EF4-FFF2-40B4-BE49-F238E27FC236}">
              <a16:creationId xmlns:a16="http://schemas.microsoft.com/office/drawing/2014/main" id="{41FDB3F1-E3A5-40F7-BC54-553606EA5BC7}"/>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2E56822-70BD-4F3A-8B72-AD95536DB2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20D4E23-70C9-4A21-9341-C33D028B3B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703169E-E351-43C4-B416-135408C7CC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67C43D8-BFDC-42BD-897B-39C0E8C15D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A412240-41AF-426D-8BBD-1BD2453CC5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5AD44DAD-DCC6-482F-A83E-CF30CC8F2AC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05CB2D8-F001-46A3-8623-919ECA5E9E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954FA218-4E6A-45A7-BCAA-F53AC0A031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F58E82A-C281-42F9-8E9A-9E36BA1D21D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9ABD372-88DD-470F-879C-2800A54B54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0A9D5AD6-EC77-4424-A28A-88B50222689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06CC3D9B-1059-4912-A901-521FC9DAE8E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E0F9005C-3785-4444-AEA8-A11603EF818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0AD296F1-A700-4540-A8AA-BB92B45C8FD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CB6708D3-B1B3-47C0-A176-A48E12409D1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DB45ADB3-7C3C-4EB0-81E8-68F59552293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BE549996-DB90-4B9A-9AB5-1DA15C31D0C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08DB4B37-CA7C-4559-BDFD-F423C7671F9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39278377-2303-473D-9254-56C5587D054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2E0D0A4F-1BD4-4EA2-BA82-1606C27053C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F9AEBFEF-F763-4451-8D3B-813C48B97BF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883F3012-CFD0-4910-8ACE-08B3D6B19B8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DEE5C46-CCEE-4659-95E4-C2DBD38EB7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093BB9A-D243-48E7-973F-4584D72167B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140741FE-6AEB-49B7-B52B-A2091AFA7CE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E856ABB8-E808-413C-817D-8A2A18D607EA}"/>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D1116624-0CA6-4344-8B94-86D83931DF78}"/>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F2D213A7-4B75-47D0-916F-80A1841628A3}"/>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D23F0189-039A-4465-B6A7-13D49D046C06}"/>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51FE19FE-5EF5-4D4E-9DBD-05D1E2CDD432}"/>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8" name="【道路】&#10;一人当たり延長平均値テキスト">
          <a:extLst>
            <a:ext uri="{FF2B5EF4-FFF2-40B4-BE49-F238E27FC236}">
              <a16:creationId xmlns:a16="http://schemas.microsoft.com/office/drawing/2014/main" id="{B47DE8BC-B9E9-472C-A42A-A5234C6B8C34}"/>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A067D6C2-D7D5-4CB3-901D-5CB0402880DE}"/>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5A9D6468-7160-432D-BC07-3E4504BF6784}"/>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558BCA0A-8BBE-411F-9A51-5F9EE588C4B2}"/>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7B6CFCCA-3755-4208-A3C1-F653A746593F}"/>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01B2F8CB-C277-4995-91C3-7923825E81D7}"/>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5371BA-8C3A-4D9E-8C49-50FAD0D349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9BAD88-16CA-41A3-A25A-7CA0D037D7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6BE1DF-1AA6-4D9F-9D43-E826A6567C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8D3DBD-5ABB-41C3-85A6-FB25622317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4939464-3890-4EE3-B080-4CB62B7467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143978</xdr:rowOff>
    </xdr:from>
    <xdr:to>
      <xdr:col>55</xdr:col>
      <xdr:colOff>50800</xdr:colOff>
      <xdr:row>40</xdr:row>
      <xdr:rowOff>74128</xdr:rowOff>
    </xdr:to>
    <xdr:sp macro="" textlink="">
      <xdr:nvSpPr>
        <xdr:cNvPr id="129" name="楕円 128">
          <a:extLst>
            <a:ext uri="{FF2B5EF4-FFF2-40B4-BE49-F238E27FC236}">
              <a16:creationId xmlns:a16="http://schemas.microsoft.com/office/drawing/2014/main" id="{C55CF71F-E1D4-4411-8E2A-E3EC57530290}"/>
            </a:ext>
          </a:extLst>
        </xdr:cNvPr>
        <xdr:cNvSpPr/>
      </xdr:nvSpPr>
      <xdr:spPr>
        <a:xfrm>
          <a:off x="10426700" y="68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122405</xdr:rowOff>
    </xdr:from>
    <xdr:ext cx="534377" cy="259045"/>
    <xdr:sp macro="" textlink="">
      <xdr:nvSpPr>
        <xdr:cNvPr id="130" name="【道路】&#10;一人当たり延長該当値テキスト">
          <a:extLst>
            <a:ext uri="{FF2B5EF4-FFF2-40B4-BE49-F238E27FC236}">
              <a16:creationId xmlns:a16="http://schemas.microsoft.com/office/drawing/2014/main" id="{60BB5078-71BC-47A7-9465-875E340EE5FB}"/>
            </a:ext>
          </a:extLst>
        </xdr:cNvPr>
        <xdr:cNvSpPr txBox="1"/>
      </xdr:nvSpPr>
      <xdr:spPr>
        <a:xfrm>
          <a:off x="10515600" y="68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151147</xdr:rowOff>
    </xdr:from>
    <xdr:to>
      <xdr:col>50</xdr:col>
      <xdr:colOff>165100</xdr:colOff>
      <xdr:row>40</xdr:row>
      <xdr:rowOff>81297</xdr:rowOff>
    </xdr:to>
    <xdr:sp macro="" textlink="">
      <xdr:nvSpPr>
        <xdr:cNvPr id="131" name="楕円 130">
          <a:extLst>
            <a:ext uri="{FF2B5EF4-FFF2-40B4-BE49-F238E27FC236}">
              <a16:creationId xmlns:a16="http://schemas.microsoft.com/office/drawing/2014/main" id="{BB8CB476-2DC3-4DBB-9451-B1AD4F021FD0}"/>
            </a:ext>
          </a:extLst>
        </xdr:cNvPr>
        <xdr:cNvSpPr/>
      </xdr:nvSpPr>
      <xdr:spPr>
        <a:xfrm>
          <a:off x="9588500" y="68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23328</xdr:rowOff>
    </xdr:from>
    <xdr:to>
      <xdr:col>55</xdr:col>
      <xdr:colOff>0</xdr:colOff>
      <xdr:row>40</xdr:row>
      <xdr:rowOff>30497</xdr:rowOff>
    </xdr:to>
    <xdr:cxnSp macro="">
      <xdr:nvCxnSpPr>
        <xdr:cNvPr id="132" name="直線コネクタ 131">
          <a:extLst>
            <a:ext uri="{FF2B5EF4-FFF2-40B4-BE49-F238E27FC236}">
              <a16:creationId xmlns:a16="http://schemas.microsoft.com/office/drawing/2014/main" id="{1E91D7A6-5F85-4B62-83E6-1690DE5BEAB4}"/>
            </a:ext>
          </a:extLst>
        </xdr:cNvPr>
        <xdr:cNvCxnSpPr/>
      </xdr:nvCxnSpPr>
      <xdr:spPr>
        <a:xfrm flipV="1">
          <a:off x="9639300" y="6881328"/>
          <a:ext cx="8382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154265</xdr:rowOff>
    </xdr:from>
    <xdr:to>
      <xdr:col>46</xdr:col>
      <xdr:colOff>38100</xdr:colOff>
      <xdr:row>40</xdr:row>
      <xdr:rowOff>84415</xdr:rowOff>
    </xdr:to>
    <xdr:sp macro="" textlink="">
      <xdr:nvSpPr>
        <xdr:cNvPr id="133" name="楕円 132">
          <a:extLst>
            <a:ext uri="{FF2B5EF4-FFF2-40B4-BE49-F238E27FC236}">
              <a16:creationId xmlns:a16="http://schemas.microsoft.com/office/drawing/2014/main" id="{87F45528-682B-405C-A88E-4F38CFE3777B}"/>
            </a:ext>
          </a:extLst>
        </xdr:cNvPr>
        <xdr:cNvSpPr/>
      </xdr:nvSpPr>
      <xdr:spPr>
        <a:xfrm>
          <a:off x="8699500" y="68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30497</xdr:rowOff>
    </xdr:from>
    <xdr:to>
      <xdr:col>50</xdr:col>
      <xdr:colOff>114300</xdr:colOff>
      <xdr:row>40</xdr:row>
      <xdr:rowOff>33615</xdr:rowOff>
    </xdr:to>
    <xdr:cxnSp macro="">
      <xdr:nvCxnSpPr>
        <xdr:cNvPr id="134" name="直線コネクタ 133">
          <a:extLst>
            <a:ext uri="{FF2B5EF4-FFF2-40B4-BE49-F238E27FC236}">
              <a16:creationId xmlns:a16="http://schemas.microsoft.com/office/drawing/2014/main" id="{95CDEA63-6DC2-407A-A201-B39A1ED03716}"/>
            </a:ext>
          </a:extLst>
        </xdr:cNvPr>
        <xdr:cNvCxnSpPr/>
      </xdr:nvCxnSpPr>
      <xdr:spPr>
        <a:xfrm flipV="1">
          <a:off x="8750300" y="6888497"/>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153416</xdr:rowOff>
    </xdr:from>
    <xdr:to>
      <xdr:col>41</xdr:col>
      <xdr:colOff>101600</xdr:colOff>
      <xdr:row>40</xdr:row>
      <xdr:rowOff>83566</xdr:rowOff>
    </xdr:to>
    <xdr:sp macro="" textlink="">
      <xdr:nvSpPr>
        <xdr:cNvPr id="135" name="楕円 134">
          <a:extLst>
            <a:ext uri="{FF2B5EF4-FFF2-40B4-BE49-F238E27FC236}">
              <a16:creationId xmlns:a16="http://schemas.microsoft.com/office/drawing/2014/main" id="{0C291FDE-FB0E-4069-AC9E-042E13E47CA0}"/>
            </a:ext>
          </a:extLst>
        </xdr:cNvPr>
        <xdr:cNvSpPr/>
      </xdr:nvSpPr>
      <xdr:spPr>
        <a:xfrm>
          <a:off x="7810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32766</xdr:rowOff>
    </xdr:from>
    <xdr:to>
      <xdr:col>45</xdr:col>
      <xdr:colOff>177800</xdr:colOff>
      <xdr:row>40</xdr:row>
      <xdr:rowOff>33615</xdr:rowOff>
    </xdr:to>
    <xdr:cxnSp macro="">
      <xdr:nvCxnSpPr>
        <xdr:cNvPr id="136" name="直線コネクタ 135">
          <a:extLst>
            <a:ext uri="{FF2B5EF4-FFF2-40B4-BE49-F238E27FC236}">
              <a16:creationId xmlns:a16="http://schemas.microsoft.com/office/drawing/2014/main" id="{5D83B3F4-41B1-463B-B565-E47B35059EF0}"/>
            </a:ext>
          </a:extLst>
        </xdr:cNvPr>
        <xdr:cNvCxnSpPr/>
      </xdr:nvCxnSpPr>
      <xdr:spPr>
        <a:xfrm>
          <a:off x="7861300" y="689076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7" name="n_1aveValue【道路】&#10;一人当たり延長">
          <a:extLst>
            <a:ext uri="{FF2B5EF4-FFF2-40B4-BE49-F238E27FC236}">
              <a16:creationId xmlns:a16="http://schemas.microsoft.com/office/drawing/2014/main" id="{5309223B-A00F-4426-96FC-1DFF4602BD36}"/>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8" name="n_2aveValue【道路】&#10;一人当たり延長">
          <a:extLst>
            <a:ext uri="{FF2B5EF4-FFF2-40B4-BE49-F238E27FC236}">
              <a16:creationId xmlns:a16="http://schemas.microsoft.com/office/drawing/2014/main" id="{11696792-9AFA-4218-950F-A5A9535E9BA5}"/>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a:extLst>
            <a:ext uri="{FF2B5EF4-FFF2-40B4-BE49-F238E27FC236}">
              <a16:creationId xmlns:a16="http://schemas.microsoft.com/office/drawing/2014/main" id="{4FFBDD7F-0CF3-4A24-906C-E209E6C99EF9}"/>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a:extLst>
            <a:ext uri="{FF2B5EF4-FFF2-40B4-BE49-F238E27FC236}">
              <a16:creationId xmlns:a16="http://schemas.microsoft.com/office/drawing/2014/main" id="{7E860454-9362-49B0-BC46-286D42D59994}"/>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72424</xdr:rowOff>
    </xdr:from>
    <xdr:ext cx="534377" cy="259045"/>
    <xdr:sp macro="" textlink="">
      <xdr:nvSpPr>
        <xdr:cNvPr id="141" name="n_1mainValue【道路】&#10;一人当たり延長">
          <a:extLst>
            <a:ext uri="{FF2B5EF4-FFF2-40B4-BE49-F238E27FC236}">
              <a16:creationId xmlns:a16="http://schemas.microsoft.com/office/drawing/2014/main" id="{71C6360C-052E-40BD-980C-DEC060A93F3E}"/>
            </a:ext>
          </a:extLst>
        </xdr:cNvPr>
        <xdr:cNvSpPr txBox="1"/>
      </xdr:nvSpPr>
      <xdr:spPr>
        <a:xfrm>
          <a:off x="9359411" y="69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75542</xdr:rowOff>
    </xdr:from>
    <xdr:ext cx="534377" cy="259045"/>
    <xdr:sp macro="" textlink="">
      <xdr:nvSpPr>
        <xdr:cNvPr id="142" name="n_2mainValue【道路】&#10;一人当たり延長">
          <a:extLst>
            <a:ext uri="{FF2B5EF4-FFF2-40B4-BE49-F238E27FC236}">
              <a16:creationId xmlns:a16="http://schemas.microsoft.com/office/drawing/2014/main" id="{CD9D2056-2DCD-4833-B98B-0C773A4C6F81}"/>
            </a:ext>
          </a:extLst>
        </xdr:cNvPr>
        <xdr:cNvSpPr txBox="1"/>
      </xdr:nvSpPr>
      <xdr:spPr>
        <a:xfrm>
          <a:off x="8483111" y="693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74693</xdr:rowOff>
    </xdr:from>
    <xdr:ext cx="534377" cy="259045"/>
    <xdr:sp macro="" textlink="">
      <xdr:nvSpPr>
        <xdr:cNvPr id="143" name="n_3mainValue【道路】&#10;一人当たり延長">
          <a:extLst>
            <a:ext uri="{FF2B5EF4-FFF2-40B4-BE49-F238E27FC236}">
              <a16:creationId xmlns:a16="http://schemas.microsoft.com/office/drawing/2014/main" id="{63068153-0DF5-46DF-84BF-3E776EB0B146}"/>
            </a:ext>
          </a:extLst>
        </xdr:cNvPr>
        <xdr:cNvSpPr txBox="1"/>
      </xdr:nvSpPr>
      <xdr:spPr>
        <a:xfrm>
          <a:off x="7594111" y="693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2A3019E3-C240-4F8B-BBF9-0687EAFDAE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63A118FA-D798-44B7-8229-7E6784AAB7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FC9E0B88-A3CB-4DB2-A699-6890FB9940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99B0C825-ACEC-48DF-A141-A8151B2237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12489A57-0E66-4447-A8BE-D1387F344F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2DAE7DD8-732D-4C35-8903-9A84B8254F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DFE79AB1-8D8C-42B0-A41F-2DC15BC43B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88068C21-0ADA-454C-A568-8951F5F934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2B073221-1A98-49B9-9DC3-213B04666F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C20DE499-42FF-4CEB-9018-BB0971A8D7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6584860A-C99B-4D9F-AD37-8B0608FE0D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B4CD19D7-CEAF-4D8B-AFEC-BCC367264B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36F40823-CEC0-4509-A730-E2B2AD77463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B065DE4-5B56-4CC7-96DB-7B9D101E02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7BBF78B-AFC1-402E-AD65-F0A5BCE8E8E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91405BA4-3F25-4F14-9489-D3433948BC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49690E3E-A391-404A-9448-F14BFB3F9C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19FC681F-2AFF-4D7D-872A-254AA4882C2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FA34A11C-36AF-4A50-A942-9901F839A0A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2F4FECF7-ED9D-4D54-B2EE-5AF4ACC073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EFF9751F-3AD4-48B2-AB10-3F8E17F48A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D5E4B7C6-6947-48C6-A218-AEEAEA3780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66143531-2985-4757-9877-5933C18A0F4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E200E6B-4B1F-4376-AFDE-4BFDE202D4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3D031008-7546-4795-998B-4384DD7330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2C979D81-3946-4CCB-9DDB-9A817A5BA61E}"/>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53EFEB25-1850-492D-BAD7-FDD9E1336D2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2B824C7C-2864-428E-9393-E9F9525AA45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11EE62A1-C1F9-47D3-A97C-C9078A749974}"/>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BE30347E-E1D4-4FAF-89E6-92554ACC8ABF}"/>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43841DB1-45D2-4EFE-90A2-F28217EED004}"/>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AE022C4D-3950-400F-8894-D707C41F37E1}"/>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AB3BABB1-A8DA-4B8C-8E3C-FF03C48ED1F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0C0CD0CE-94CF-42DE-84D4-33F557B99153}"/>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06A185A1-A574-4557-A649-BDB8DB342A84}"/>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BD2ABC58-9BB5-4A1D-A78D-01F5A4840392}"/>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884803B-5C29-4332-B384-ECF30A51D3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E9161AD-837D-4F97-A276-4E32F84EA5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39C48FA-86B2-4667-A008-487A082C08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725F0AE-9A01-4F47-A479-F196501CF1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C374005-573E-4FA1-8A2C-F35ACCFA13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5" name="楕円 184">
          <a:extLst>
            <a:ext uri="{FF2B5EF4-FFF2-40B4-BE49-F238E27FC236}">
              <a16:creationId xmlns:a16="http://schemas.microsoft.com/office/drawing/2014/main" id="{8E448FDE-7E7B-4107-9C3E-B7E1EB4196B1}"/>
            </a:ext>
          </a:extLst>
        </xdr:cNvPr>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122300</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89897B7D-D3FF-4FE2-B2A7-47AF2FE24718}"/>
            </a:ext>
          </a:extLst>
        </xdr:cNvPr>
        <xdr:cNvSpPr txBox="1"/>
      </xdr:nvSpPr>
      <xdr:spPr>
        <a:xfrm>
          <a:off x="4673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7" name="楕円 186">
          <a:extLst>
            <a:ext uri="{FF2B5EF4-FFF2-40B4-BE49-F238E27FC236}">
              <a16:creationId xmlns:a16="http://schemas.microsoft.com/office/drawing/2014/main" id="{1BB4BB65-F8B2-4D7F-AC58-BCD8FB8E8C97}"/>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150223</xdr:rowOff>
    </xdr:to>
    <xdr:cxnSp macro="">
      <xdr:nvCxnSpPr>
        <xdr:cNvPr id="188" name="直線コネクタ 187">
          <a:extLst>
            <a:ext uri="{FF2B5EF4-FFF2-40B4-BE49-F238E27FC236}">
              <a16:creationId xmlns:a16="http://schemas.microsoft.com/office/drawing/2014/main" id="{8469D0AB-4175-42AB-9420-786D6C3D2FD2}"/>
            </a:ext>
          </a:extLst>
        </xdr:cNvPr>
        <xdr:cNvCxnSpPr/>
      </xdr:nvCxnSpPr>
      <xdr:spPr>
        <a:xfrm>
          <a:off x="3797300" y="104208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189" name="楕円 188">
          <a:extLst>
            <a:ext uri="{FF2B5EF4-FFF2-40B4-BE49-F238E27FC236}">
              <a16:creationId xmlns:a16="http://schemas.microsoft.com/office/drawing/2014/main" id="{E6F3F4B8-52BC-4A3A-AA6D-9BEEB1A9CF8C}"/>
            </a:ext>
          </a:extLst>
        </xdr:cNvPr>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133894</xdr:rowOff>
    </xdr:to>
    <xdr:cxnSp macro="">
      <xdr:nvCxnSpPr>
        <xdr:cNvPr id="190" name="直線コネクタ 189">
          <a:extLst>
            <a:ext uri="{FF2B5EF4-FFF2-40B4-BE49-F238E27FC236}">
              <a16:creationId xmlns:a16="http://schemas.microsoft.com/office/drawing/2014/main" id="{BCEFA9E8-9CE2-4ECE-8B54-06F4E1269893}"/>
            </a:ext>
          </a:extLst>
        </xdr:cNvPr>
        <xdr:cNvCxnSpPr/>
      </xdr:nvCxnSpPr>
      <xdr:spPr>
        <a:xfrm>
          <a:off x="2908300" y="103980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1" name="楕円 190">
          <a:extLst>
            <a:ext uri="{FF2B5EF4-FFF2-40B4-BE49-F238E27FC236}">
              <a16:creationId xmlns:a16="http://schemas.microsoft.com/office/drawing/2014/main" id="{E1322B48-AF2B-493B-922A-2288440AFA6D}"/>
            </a:ext>
          </a:extLst>
        </xdr:cNvPr>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111034</xdr:rowOff>
    </xdr:to>
    <xdr:cxnSp macro="">
      <xdr:nvCxnSpPr>
        <xdr:cNvPr id="192" name="直線コネクタ 191">
          <a:extLst>
            <a:ext uri="{FF2B5EF4-FFF2-40B4-BE49-F238E27FC236}">
              <a16:creationId xmlns:a16="http://schemas.microsoft.com/office/drawing/2014/main" id="{5B33B718-0C47-45A9-8562-EB7105BDBDDA}"/>
            </a:ext>
          </a:extLst>
        </xdr:cNvPr>
        <xdr:cNvCxnSpPr/>
      </xdr:nvCxnSpPr>
      <xdr:spPr>
        <a:xfrm>
          <a:off x="2019300" y="103931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106E12C5-AEA1-42C4-8A29-BEF97FBF64AB}"/>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E41350A6-D4EB-4855-A2BA-E56A77364656}"/>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08919610-9D41-468B-8118-C716B5E64778}"/>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BBA464FB-93D5-48B6-9BBD-7F0ADADC6884}"/>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58E2EF1E-B429-4ACE-BA29-5AA761059455}"/>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6911</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5AD3C30A-6446-4B75-B6F4-B33881EFF9B1}"/>
            </a:ext>
          </a:extLst>
        </xdr:cNvPr>
        <xdr:cNvSpPr txBox="1"/>
      </xdr:nvSpPr>
      <xdr:spPr>
        <a:xfrm>
          <a:off x="2705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856E0334-B5E1-4BEF-9A86-0E147858DDF9}"/>
            </a:ext>
          </a:extLst>
        </xdr:cNvPr>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3706F2A-925A-4FC8-89A2-2E387D5FD6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878E9F76-D79C-4BF6-AEEC-8A6FC4156F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C18F186F-01DF-4B12-810B-68C69A89B0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35604A17-BC9D-45E1-BF59-F529DD4ACB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5D111297-0553-475C-A295-7ED0155FE9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FAAD3D7A-B4BC-4678-8B65-FC8DFF3576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C15FCA03-0F51-442D-A4E1-3849A7D1C0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E80E4CA2-6908-4F44-8934-12BA77B730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2D15AE93-3279-42C2-B3A0-35EA01B4C7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ABDB6ADA-A0CF-48B1-9279-91B0B20F9C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BECD52B2-0F3B-401E-A1EF-3B4777062C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2796B647-B494-4E6D-A7DE-AA8AAB1FAC9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0F9F4128-C599-43F0-93CB-C88D26B0479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8FEF0403-74F3-4534-A698-07E1C76675D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C575EE92-0863-45BB-8EA9-CAE1C29D17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674645DF-621B-47B9-815E-CA2ADD2F288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A46D9D22-F01B-4E79-91C8-3B78EBF7CE5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5BE3E969-A605-4399-8D90-1BB0E944F95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EC823540-4E96-44AD-9B18-1D81254011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5F4E5BD2-E108-4B69-B27F-D567CF649F7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2AA13CCF-9512-4FB4-A8BA-249CF8B242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C0959095-4797-40D5-AFCD-ACDA2F9893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ADFDF7F1-E7D8-408D-9250-7D3520F04F9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C5CFC2EE-BB11-487B-80C7-702C93779C37}"/>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64B99CDA-64A9-4784-850F-A891E549567F}"/>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B913ED23-5849-4410-9214-1766C26BB5A3}"/>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E76F8C01-B60E-41B8-8FFD-DB49547BDEF6}"/>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EE7B80B8-E024-44C5-B9BC-BE633F2CD1E8}"/>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F90AEA1B-390B-4754-BA5B-D3D59D69965B}"/>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AA8DA11D-A302-4F10-B71F-59C3ECBBF273}"/>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7FB74DBD-1E4C-43E5-A91F-1F16C119D98B}"/>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44B7874B-FF64-445C-B9C2-EACABEDED488}"/>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A9D52DAC-FC43-48D3-8C79-F05EBAF7B706}"/>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A776A997-2CEA-450A-88D8-EEC510B66681}"/>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8BE1780-7375-4276-8974-2D92308D7A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2656FA8-4DAC-40A3-A924-EA0E77D654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A60660D-1014-49E2-A15C-5CCB4FB062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3617835-1E86-4AC7-A87A-26F57C4219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8D5E89D-B852-4E64-92C9-7749E8B32D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152109</xdr:rowOff>
    </xdr:from>
    <xdr:to>
      <xdr:col>55</xdr:col>
      <xdr:colOff>50800</xdr:colOff>
      <xdr:row>63</xdr:row>
      <xdr:rowOff>82259</xdr:rowOff>
    </xdr:to>
    <xdr:sp macro="" textlink="">
      <xdr:nvSpPr>
        <xdr:cNvPr id="239" name="楕円 238">
          <a:extLst>
            <a:ext uri="{FF2B5EF4-FFF2-40B4-BE49-F238E27FC236}">
              <a16:creationId xmlns:a16="http://schemas.microsoft.com/office/drawing/2014/main" id="{C5A158C6-8F49-43E1-A919-38AEB5084201}"/>
            </a:ext>
          </a:extLst>
        </xdr:cNvPr>
        <xdr:cNvSpPr/>
      </xdr:nvSpPr>
      <xdr:spPr>
        <a:xfrm>
          <a:off x="10426700" y="107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130536</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B5971F01-6182-4B3A-BB4F-FE66151AFB4B}"/>
            </a:ext>
          </a:extLst>
        </xdr:cNvPr>
        <xdr:cNvSpPr txBox="1"/>
      </xdr:nvSpPr>
      <xdr:spPr>
        <a:xfrm>
          <a:off x="10515600" y="1076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158917</xdr:rowOff>
    </xdr:from>
    <xdr:to>
      <xdr:col>50</xdr:col>
      <xdr:colOff>165100</xdr:colOff>
      <xdr:row>63</xdr:row>
      <xdr:rowOff>89067</xdr:rowOff>
    </xdr:to>
    <xdr:sp macro="" textlink="">
      <xdr:nvSpPr>
        <xdr:cNvPr id="241" name="楕円 240">
          <a:extLst>
            <a:ext uri="{FF2B5EF4-FFF2-40B4-BE49-F238E27FC236}">
              <a16:creationId xmlns:a16="http://schemas.microsoft.com/office/drawing/2014/main" id="{7F6045B2-6DE0-4674-B67A-BD3C18FEF732}"/>
            </a:ext>
          </a:extLst>
        </xdr:cNvPr>
        <xdr:cNvSpPr/>
      </xdr:nvSpPr>
      <xdr:spPr>
        <a:xfrm>
          <a:off x="9588500" y="107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31459</xdr:rowOff>
    </xdr:from>
    <xdr:to>
      <xdr:col>55</xdr:col>
      <xdr:colOff>0</xdr:colOff>
      <xdr:row>63</xdr:row>
      <xdr:rowOff>38267</xdr:rowOff>
    </xdr:to>
    <xdr:cxnSp macro="">
      <xdr:nvCxnSpPr>
        <xdr:cNvPr id="242" name="直線コネクタ 241">
          <a:extLst>
            <a:ext uri="{FF2B5EF4-FFF2-40B4-BE49-F238E27FC236}">
              <a16:creationId xmlns:a16="http://schemas.microsoft.com/office/drawing/2014/main" id="{70A0D4E9-3E7A-4C77-89C1-3CE3CB58F4D9}"/>
            </a:ext>
          </a:extLst>
        </xdr:cNvPr>
        <xdr:cNvCxnSpPr/>
      </xdr:nvCxnSpPr>
      <xdr:spPr>
        <a:xfrm flipV="1">
          <a:off x="9639300" y="10832809"/>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2694</xdr:rowOff>
    </xdr:from>
    <xdr:to>
      <xdr:col>46</xdr:col>
      <xdr:colOff>38100</xdr:colOff>
      <xdr:row>63</xdr:row>
      <xdr:rowOff>104294</xdr:rowOff>
    </xdr:to>
    <xdr:sp macro="" textlink="">
      <xdr:nvSpPr>
        <xdr:cNvPr id="243" name="楕円 242">
          <a:extLst>
            <a:ext uri="{FF2B5EF4-FFF2-40B4-BE49-F238E27FC236}">
              <a16:creationId xmlns:a16="http://schemas.microsoft.com/office/drawing/2014/main" id="{40AED54C-2237-4609-8CDF-41D5C0B218AC}"/>
            </a:ext>
          </a:extLst>
        </xdr:cNvPr>
        <xdr:cNvSpPr/>
      </xdr:nvSpPr>
      <xdr:spPr>
        <a:xfrm>
          <a:off x="8699500" y="108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38267</xdr:rowOff>
    </xdr:from>
    <xdr:to>
      <xdr:col>50</xdr:col>
      <xdr:colOff>114300</xdr:colOff>
      <xdr:row>63</xdr:row>
      <xdr:rowOff>53494</xdr:rowOff>
    </xdr:to>
    <xdr:cxnSp macro="">
      <xdr:nvCxnSpPr>
        <xdr:cNvPr id="244" name="直線コネクタ 243">
          <a:extLst>
            <a:ext uri="{FF2B5EF4-FFF2-40B4-BE49-F238E27FC236}">
              <a16:creationId xmlns:a16="http://schemas.microsoft.com/office/drawing/2014/main" id="{0B8D565B-66E2-4A1A-846B-D4F188D8C24D}"/>
            </a:ext>
          </a:extLst>
        </xdr:cNvPr>
        <xdr:cNvCxnSpPr/>
      </xdr:nvCxnSpPr>
      <xdr:spPr>
        <a:xfrm flipV="1">
          <a:off x="8750300" y="10839617"/>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29132</xdr:rowOff>
    </xdr:from>
    <xdr:to>
      <xdr:col>41</xdr:col>
      <xdr:colOff>101600</xdr:colOff>
      <xdr:row>63</xdr:row>
      <xdr:rowOff>130732</xdr:rowOff>
    </xdr:to>
    <xdr:sp macro="" textlink="">
      <xdr:nvSpPr>
        <xdr:cNvPr id="245" name="楕円 244">
          <a:extLst>
            <a:ext uri="{FF2B5EF4-FFF2-40B4-BE49-F238E27FC236}">
              <a16:creationId xmlns:a16="http://schemas.microsoft.com/office/drawing/2014/main" id="{1F87DB9C-2705-45CB-B523-EDA5A5CB689A}"/>
            </a:ext>
          </a:extLst>
        </xdr:cNvPr>
        <xdr:cNvSpPr/>
      </xdr:nvSpPr>
      <xdr:spPr>
        <a:xfrm>
          <a:off x="7810500" y="108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53494</xdr:rowOff>
    </xdr:from>
    <xdr:to>
      <xdr:col>45</xdr:col>
      <xdr:colOff>177800</xdr:colOff>
      <xdr:row>63</xdr:row>
      <xdr:rowOff>79932</xdr:rowOff>
    </xdr:to>
    <xdr:cxnSp macro="">
      <xdr:nvCxnSpPr>
        <xdr:cNvPr id="246" name="直線コネクタ 245">
          <a:extLst>
            <a:ext uri="{FF2B5EF4-FFF2-40B4-BE49-F238E27FC236}">
              <a16:creationId xmlns:a16="http://schemas.microsoft.com/office/drawing/2014/main" id="{F7C9FB7D-9A0C-4510-9D51-3574D3703994}"/>
            </a:ext>
          </a:extLst>
        </xdr:cNvPr>
        <xdr:cNvCxnSpPr/>
      </xdr:nvCxnSpPr>
      <xdr:spPr>
        <a:xfrm flipV="1">
          <a:off x="7861300" y="10854844"/>
          <a:ext cx="889000" cy="2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93E2DDC6-BA9E-4362-ADDC-EF0AAAA2940E}"/>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F2420B90-0973-40CE-9C94-B6A04E208EAC}"/>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15423689-9F3A-443A-AEA8-619750E16646}"/>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EB4BAD56-E51E-4A87-95A2-4EEAF19917C1}"/>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80194</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56DCD88D-BCF6-4BF9-BB20-3B35209BA1CA}"/>
            </a:ext>
          </a:extLst>
        </xdr:cNvPr>
        <xdr:cNvSpPr txBox="1"/>
      </xdr:nvSpPr>
      <xdr:spPr>
        <a:xfrm>
          <a:off x="9327095" y="108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95421</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2DD39D2D-F414-4F74-B8FE-EBCA91642528}"/>
            </a:ext>
          </a:extLst>
        </xdr:cNvPr>
        <xdr:cNvSpPr txBox="1"/>
      </xdr:nvSpPr>
      <xdr:spPr>
        <a:xfrm>
          <a:off x="8450795" y="108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121859</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68740DD-D367-4ED1-ACE7-3C6E057BBE8C}"/>
            </a:ext>
          </a:extLst>
        </xdr:cNvPr>
        <xdr:cNvSpPr txBox="1"/>
      </xdr:nvSpPr>
      <xdr:spPr>
        <a:xfrm>
          <a:off x="7561795" y="109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ED620D3-C5E9-4DA2-A4F9-40DCF95AA6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402B77B3-2615-4E57-8D1E-BE85667810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508FCFE9-3EC3-45C6-A0B9-4CFA337A2C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F308D147-2CB3-4F4F-930A-312E34775C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A2B04BE8-9FE6-488C-AE06-A2969328DA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22578195-FBE9-4836-8AA9-CD8E8A9A05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E062B099-805D-49E3-A9B3-997F3F52A3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7F25B1E-7C4B-4F1A-B634-957E2CDA80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39B559C6-C201-46DE-A26E-28348BD0C5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5B395AF2-876F-46F0-9CBE-1FA76D6782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246142E6-2DE8-4A61-8873-178C1D1686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58643AB8-1DFD-4A77-83CF-61F8BD3B33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BFC4CB3F-6EA0-45D8-A412-BDDD580DB2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88464B90-B46A-491F-9FF0-E65CD528310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6A0BF890-8A33-42AD-833E-50D6743B79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467D68B0-8A64-48EE-A599-5E802FCA41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FE55405-0F01-4745-B10B-DF36E83397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F9641C7C-8520-45DF-9814-2297177EF86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FECD80EC-F615-493F-8E4E-F04C5B3AFE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AF7E592C-27AF-4344-84ED-7C821E5FE9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E1B3C413-B502-46AA-A1B2-4B90525F0CB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A02C7AFF-CC59-4940-A840-B1133CFD95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43047C64-55F7-441E-9FA5-C3377BC1F8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45DCF917-9798-4221-9FE0-ECECC9C40E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B1F4535F-DBD3-46D6-93D5-03BF7B02C58A}"/>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80BCB69B-C7AF-4BA4-87D8-E238F808F7F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FA514CFB-6C8D-425D-BAAC-C81B5DB270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BC9A64D3-48FF-447C-BB47-AF6B4EB15F3A}"/>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A5FD26B5-B174-4125-A2D9-7C56E7E7B6FE}"/>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A6F11716-CC9C-470D-BB39-709DD268E28E}"/>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19053BF0-9B39-476E-B218-DC6BC16A7BE2}"/>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8F2F3D88-80FD-4B43-A78D-323B60771ED1}"/>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2B99112D-0C90-4FE9-AE9B-7E5590487F14}"/>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53C43B4A-6393-4E15-B0CC-C786DDDC8653}"/>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9E34B4FF-E0C3-49CC-A664-951455E67594}"/>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0626191-ACFE-455E-BB02-15F0A150BE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D09201A-2FE0-4C2B-8665-216749B084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EDE3850-037E-4FC7-9CBE-F3A3815D44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EDBD9CA-9A49-4ADF-B22E-5F5B3D5D4F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B5EF967-E1F9-49B1-9F67-0C682F0EF2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294" name="楕円 293">
          <a:extLst>
            <a:ext uri="{FF2B5EF4-FFF2-40B4-BE49-F238E27FC236}">
              <a16:creationId xmlns:a16="http://schemas.microsoft.com/office/drawing/2014/main" id="{102DF927-A41C-4452-BBBB-CF7B390EDAEE}"/>
            </a:ext>
          </a:extLst>
        </xdr:cNvPr>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103522</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70225B55-BBB5-4403-A8F4-1E3DDF4127BF}"/>
            </a:ext>
          </a:extLst>
        </xdr:cNvPr>
        <xdr:cNvSpPr txBox="1"/>
      </xdr:nvSpPr>
      <xdr:spPr>
        <a:xfrm>
          <a:off x="4673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296" name="楕円 295">
          <a:extLst>
            <a:ext uri="{FF2B5EF4-FFF2-40B4-BE49-F238E27FC236}">
              <a16:creationId xmlns:a16="http://schemas.microsoft.com/office/drawing/2014/main" id="{A829D264-1CD6-43C9-9304-7455D55D97BF}"/>
            </a:ext>
          </a:extLst>
        </xdr:cNvPr>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131445</xdr:rowOff>
    </xdr:to>
    <xdr:cxnSp macro="">
      <xdr:nvCxnSpPr>
        <xdr:cNvPr id="297" name="直線コネクタ 296">
          <a:extLst>
            <a:ext uri="{FF2B5EF4-FFF2-40B4-BE49-F238E27FC236}">
              <a16:creationId xmlns:a16="http://schemas.microsoft.com/office/drawing/2014/main" id="{89AF927C-405C-48A6-B0CC-FFCEC91A1691}"/>
            </a:ext>
          </a:extLst>
        </xdr:cNvPr>
        <xdr:cNvCxnSpPr/>
      </xdr:nvCxnSpPr>
      <xdr:spPr>
        <a:xfrm>
          <a:off x="3797300" y="1358265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105411</xdr:rowOff>
    </xdr:from>
    <xdr:to>
      <xdr:col>15</xdr:col>
      <xdr:colOff>101600</xdr:colOff>
      <xdr:row>79</xdr:row>
      <xdr:rowOff>35561</xdr:rowOff>
    </xdr:to>
    <xdr:sp macro="" textlink="">
      <xdr:nvSpPr>
        <xdr:cNvPr id="298" name="楕円 297">
          <a:extLst>
            <a:ext uri="{FF2B5EF4-FFF2-40B4-BE49-F238E27FC236}">
              <a16:creationId xmlns:a16="http://schemas.microsoft.com/office/drawing/2014/main" id="{896F5487-852E-4177-B8E5-58E85729EDE7}"/>
            </a:ext>
          </a:extLst>
        </xdr:cNvPr>
        <xdr:cNvSpPr/>
      </xdr:nvSpPr>
      <xdr:spPr>
        <a:xfrm>
          <a:off x="2857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156211</xdr:rowOff>
    </xdr:from>
    <xdr:to>
      <xdr:col>19</xdr:col>
      <xdr:colOff>177800</xdr:colOff>
      <xdr:row>79</xdr:row>
      <xdr:rowOff>38100</xdr:rowOff>
    </xdr:to>
    <xdr:cxnSp macro="">
      <xdr:nvCxnSpPr>
        <xdr:cNvPr id="299" name="直線コネクタ 298">
          <a:extLst>
            <a:ext uri="{FF2B5EF4-FFF2-40B4-BE49-F238E27FC236}">
              <a16:creationId xmlns:a16="http://schemas.microsoft.com/office/drawing/2014/main" id="{E48EAD32-2F88-44B6-A05A-8EC4D3FDD72A}"/>
            </a:ext>
          </a:extLst>
        </xdr:cNvPr>
        <xdr:cNvCxnSpPr/>
      </xdr:nvCxnSpPr>
      <xdr:spPr>
        <a:xfrm>
          <a:off x="2908300" y="135293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36830</xdr:rowOff>
    </xdr:from>
    <xdr:to>
      <xdr:col>10</xdr:col>
      <xdr:colOff>165100</xdr:colOff>
      <xdr:row>78</xdr:row>
      <xdr:rowOff>138430</xdr:rowOff>
    </xdr:to>
    <xdr:sp macro="" textlink="">
      <xdr:nvSpPr>
        <xdr:cNvPr id="300" name="楕円 299">
          <a:extLst>
            <a:ext uri="{FF2B5EF4-FFF2-40B4-BE49-F238E27FC236}">
              <a16:creationId xmlns:a16="http://schemas.microsoft.com/office/drawing/2014/main" id="{66B1CE4D-88A2-4682-BC73-CB5A24987A48}"/>
            </a:ext>
          </a:extLst>
        </xdr:cNvPr>
        <xdr:cNvSpPr/>
      </xdr:nvSpPr>
      <xdr:spPr>
        <a:xfrm>
          <a:off x="196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87630</xdr:rowOff>
    </xdr:from>
    <xdr:to>
      <xdr:col>15</xdr:col>
      <xdr:colOff>50800</xdr:colOff>
      <xdr:row>78</xdr:row>
      <xdr:rowOff>156211</xdr:rowOff>
    </xdr:to>
    <xdr:cxnSp macro="">
      <xdr:nvCxnSpPr>
        <xdr:cNvPr id="301" name="直線コネクタ 300">
          <a:extLst>
            <a:ext uri="{FF2B5EF4-FFF2-40B4-BE49-F238E27FC236}">
              <a16:creationId xmlns:a16="http://schemas.microsoft.com/office/drawing/2014/main" id="{1B9ADFEE-B1FD-4630-B9D8-E48FD10E1283}"/>
            </a:ext>
          </a:extLst>
        </xdr:cNvPr>
        <xdr:cNvCxnSpPr/>
      </xdr:nvCxnSpPr>
      <xdr:spPr>
        <a:xfrm>
          <a:off x="2019300" y="134607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02" name="n_1aveValue【公営住宅】&#10;有形固定資産減価償却率">
          <a:extLst>
            <a:ext uri="{FF2B5EF4-FFF2-40B4-BE49-F238E27FC236}">
              <a16:creationId xmlns:a16="http://schemas.microsoft.com/office/drawing/2014/main" id="{A3FA1C72-1BAE-4CBD-A570-AC160CEEC5A9}"/>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3" name="n_2aveValue【公営住宅】&#10;有形固定資産減価償却率">
          <a:extLst>
            <a:ext uri="{FF2B5EF4-FFF2-40B4-BE49-F238E27FC236}">
              <a16:creationId xmlns:a16="http://schemas.microsoft.com/office/drawing/2014/main" id="{6E53BEE4-1D7C-4ED4-A428-2FB216606D7D}"/>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04" name="n_3aveValue【公営住宅】&#10;有形固定資産減価償却率">
          <a:extLst>
            <a:ext uri="{FF2B5EF4-FFF2-40B4-BE49-F238E27FC236}">
              <a16:creationId xmlns:a16="http://schemas.microsoft.com/office/drawing/2014/main" id="{3EBF2F40-329B-4D51-A656-68D226FBF36E}"/>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a:extLst>
            <a:ext uri="{FF2B5EF4-FFF2-40B4-BE49-F238E27FC236}">
              <a16:creationId xmlns:a16="http://schemas.microsoft.com/office/drawing/2014/main" id="{58188CBD-20E2-4B7C-8937-C747A71F457B}"/>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306" name="n_1mainValue【公営住宅】&#10;有形固定資産減価償却率">
          <a:extLst>
            <a:ext uri="{FF2B5EF4-FFF2-40B4-BE49-F238E27FC236}">
              <a16:creationId xmlns:a16="http://schemas.microsoft.com/office/drawing/2014/main" id="{C7AB0D2A-43B9-4669-BDB4-40C9D43017E2}"/>
            </a:ext>
          </a:extLst>
        </xdr:cNvPr>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52088</xdr:rowOff>
    </xdr:from>
    <xdr:ext cx="405111" cy="259045"/>
    <xdr:sp macro="" textlink="">
      <xdr:nvSpPr>
        <xdr:cNvPr id="307" name="n_2mainValue【公営住宅】&#10;有形固定資産減価償却率">
          <a:extLst>
            <a:ext uri="{FF2B5EF4-FFF2-40B4-BE49-F238E27FC236}">
              <a16:creationId xmlns:a16="http://schemas.microsoft.com/office/drawing/2014/main" id="{95A7DADA-E659-4595-B5AC-F4BD80D1D4D9}"/>
            </a:ext>
          </a:extLst>
        </xdr:cNvPr>
        <xdr:cNvSpPr txBox="1"/>
      </xdr:nvSpPr>
      <xdr:spPr>
        <a:xfrm>
          <a:off x="2705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154957</xdr:rowOff>
    </xdr:from>
    <xdr:ext cx="405111" cy="259045"/>
    <xdr:sp macro="" textlink="">
      <xdr:nvSpPr>
        <xdr:cNvPr id="308" name="n_3mainValue【公営住宅】&#10;有形固定資産減価償却率">
          <a:extLst>
            <a:ext uri="{FF2B5EF4-FFF2-40B4-BE49-F238E27FC236}">
              <a16:creationId xmlns:a16="http://schemas.microsoft.com/office/drawing/2014/main" id="{927A67D0-FC24-429E-A49C-C513216D4DAD}"/>
            </a:ext>
          </a:extLst>
        </xdr:cNvPr>
        <xdr:cNvSpPr txBox="1"/>
      </xdr:nvSpPr>
      <xdr:spPr>
        <a:xfrm>
          <a:off x="1816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6CCEC0EE-F0F2-45F2-8105-F8B8B37F06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4B294DD2-CD9E-4299-B920-C8DC897CE5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216EA418-571A-4860-8E3B-8372BE461A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3656C4CD-1610-4902-A6D4-8718B2EEC1C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1944F368-4A38-4BC2-A6B3-B619C0A9D0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AD34A92C-5BEB-424E-9916-C6B9F613D0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C29B91C1-E769-457F-8256-96EF61BA47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7869BB93-B63B-4241-8B14-36403CD946A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9F014AAF-3219-49D5-8ABA-C49277071A3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37DF3303-86D9-4A8A-9FAD-A15B60E7DF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51D84D5C-E241-4508-91D2-AC35660ADC1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4469576F-6274-457F-9A0C-ED08D876661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532E0799-51C8-4594-83B1-A1202D66473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F42BD792-10B2-4BE4-8FE7-FA4D042DC68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DB9A54B9-8449-4EDA-9545-24EC16946B2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406E90DA-D81F-41DE-8DC9-2C242307C80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5D4C0D02-1B96-4BF6-BF01-C2312A2322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69777BC0-B7D7-4A14-AC4F-F59DBC06E8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F15987D6-DE23-4F4A-A172-F35AA229C27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294416F3-3B62-4F47-B6BA-93E9E527BF5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635BFCA-0E0F-4541-AB48-2DA503C3A4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A73BD1-96E7-44F5-854B-97A46C06C24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DE743F7C-CBEC-4534-9EC0-AEC7D9B106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89B115DC-F2DD-4140-B2DC-DD0C214031CF}"/>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05C25BF4-95C3-4A70-8190-91908FAA271A}"/>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94534CAD-BE9B-40CB-9EA8-43791DBF14DD}"/>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7E3A6FBF-73FE-4D2E-B26C-CE4C4E5593EF}"/>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25604CEE-2FEF-479D-A343-7FCD8972A548}"/>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37" name="【公営住宅】&#10;一人当たり面積平均値テキスト">
          <a:extLst>
            <a:ext uri="{FF2B5EF4-FFF2-40B4-BE49-F238E27FC236}">
              <a16:creationId xmlns:a16="http://schemas.microsoft.com/office/drawing/2014/main" id="{5EF5FDF0-216C-4BED-A2C3-FB2B89A3EDA2}"/>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C1E4EAF7-ED84-4D1E-94B6-9233D3106EA3}"/>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1606C41F-DC80-400C-9BE4-06C1E333B0D3}"/>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5639C947-6B6C-41C9-9CCE-FBD5AF95D160}"/>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30E7D9DE-FA44-4565-817A-50D5E28B889A}"/>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9BD252D8-F0B6-4EEB-ABC0-48C025DB25D7}"/>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B49CCAD-9D70-4EFB-9D91-14AE81132E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3A93728-9CCA-4017-BFC5-6CE3C855BA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94C4B90-ADB9-44D6-A95F-12D842C0E8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0782B4A-4091-400D-9C99-A5B1EF7EDD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A4BB015-5E34-4607-A561-4F7A998728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22733</xdr:rowOff>
    </xdr:from>
    <xdr:to>
      <xdr:col>55</xdr:col>
      <xdr:colOff>50800</xdr:colOff>
      <xdr:row>85</xdr:row>
      <xdr:rowOff>124333</xdr:rowOff>
    </xdr:to>
    <xdr:sp macro="" textlink="">
      <xdr:nvSpPr>
        <xdr:cNvPr id="348" name="楕円 347">
          <a:extLst>
            <a:ext uri="{FF2B5EF4-FFF2-40B4-BE49-F238E27FC236}">
              <a16:creationId xmlns:a16="http://schemas.microsoft.com/office/drawing/2014/main" id="{E8FFCCF8-9827-4278-8DA7-355D1E38BFDE}"/>
            </a:ext>
          </a:extLst>
        </xdr:cNvPr>
        <xdr:cNvSpPr/>
      </xdr:nvSpPr>
      <xdr:spPr>
        <a:xfrm>
          <a:off x="104267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1160</xdr:rowOff>
    </xdr:from>
    <xdr:ext cx="469744" cy="259045"/>
    <xdr:sp macro="" textlink="">
      <xdr:nvSpPr>
        <xdr:cNvPr id="349" name="【公営住宅】&#10;一人当たり面積該当値テキスト">
          <a:extLst>
            <a:ext uri="{FF2B5EF4-FFF2-40B4-BE49-F238E27FC236}">
              <a16:creationId xmlns:a16="http://schemas.microsoft.com/office/drawing/2014/main" id="{C1BB4139-9DEF-4596-9230-0987D45A5358}"/>
            </a:ext>
          </a:extLst>
        </xdr:cNvPr>
        <xdr:cNvSpPr txBox="1"/>
      </xdr:nvSpPr>
      <xdr:spPr>
        <a:xfrm>
          <a:off x="10515600" y="1457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20447</xdr:rowOff>
    </xdr:from>
    <xdr:to>
      <xdr:col>50</xdr:col>
      <xdr:colOff>165100</xdr:colOff>
      <xdr:row>85</xdr:row>
      <xdr:rowOff>122047</xdr:rowOff>
    </xdr:to>
    <xdr:sp macro="" textlink="">
      <xdr:nvSpPr>
        <xdr:cNvPr id="350" name="楕円 349">
          <a:extLst>
            <a:ext uri="{FF2B5EF4-FFF2-40B4-BE49-F238E27FC236}">
              <a16:creationId xmlns:a16="http://schemas.microsoft.com/office/drawing/2014/main" id="{92DBBB1E-1F0D-4EB7-986E-A4D668D032A0}"/>
            </a:ext>
          </a:extLst>
        </xdr:cNvPr>
        <xdr:cNvSpPr/>
      </xdr:nvSpPr>
      <xdr:spPr>
        <a:xfrm>
          <a:off x="9588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71247</xdr:rowOff>
    </xdr:from>
    <xdr:to>
      <xdr:col>55</xdr:col>
      <xdr:colOff>0</xdr:colOff>
      <xdr:row>85</xdr:row>
      <xdr:rowOff>73533</xdr:rowOff>
    </xdr:to>
    <xdr:cxnSp macro="">
      <xdr:nvCxnSpPr>
        <xdr:cNvPr id="351" name="直線コネクタ 350">
          <a:extLst>
            <a:ext uri="{FF2B5EF4-FFF2-40B4-BE49-F238E27FC236}">
              <a16:creationId xmlns:a16="http://schemas.microsoft.com/office/drawing/2014/main" id="{CB6F9DA0-EA35-4889-B188-C46701E2C3E7}"/>
            </a:ext>
          </a:extLst>
        </xdr:cNvPr>
        <xdr:cNvCxnSpPr/>
      </xdr:nvCxnSpPr>
      <xdr:spPr>
        <a:xfrm>
          <a:off x="9639300" y="146444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23113</xdr:rowOff>
    </xdr:from>
    <xdr:to>
      <xdr:col>46</xdr:col>
      <xdr:colOff>38100</xdr:colOff>
      <xdr:row>85</xdr:row>
      <xdr:rowOff>124713</xdr:rowOff>
    </xdr:to>
    <xdr:sp macro="" textlink="">
      <xdr:nvSpPr>
        <xdr:cNvPr id="352" name="楕円 351">
          <a:extLst>
            <a:ext uri="{FF2B5EF4-FFF2-40B4-BE49-F238E27FC236}">
              <a16:creationId xmlns:a16="http://schemas.microsoft.com/office/drawing/2014/main" id="{D2E2C368-5510-40D6-8874-6A6032CBFA18}"/>
            </a:ext>
          </a:extLst>
        </xdr:cNvPr>
        <xdr:cNvSpPr/>
      </xdr:nvSpPr>
      <xdr:spPr>
        <a:xfrm>
          <a:off x="8699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71247</xdr:rowOff>
    </xdr:from>
    <xdr:to>
      <xdr:col>50</xdr:col>
      <xdr:colOff>114300</xdr:colOff>
      <xdr:row>85</xdr:row>
      <xdr:rowOff>73913</xdr:rowOff>
    </xdr:to>
    <xdr:cxnSp macro="">
      <xdr:nvCxnSpPr>
        <xdr:cNvPr id="353" name="直線コネクタ 352">
          <a:extLst>
            <a:ext uri="{FF2B5EF4-FFF2-40B4-BE49-F238E27FC236}">
              <a16:creationId xmlns:a16="http://schemas.microsoft.com/office/drawing/2014/main" id="{C7BAFAC4-5EA0-4989-820B-4E2C52549903}"/>
            </a:ext>
          </a:extLst>
        </xdr:cNvPr>
        <xdr:cNvCxnSpPr/>
      </xdr:nvCxnSpPr>
      <xdr:spPr>
        <a:xfrm flipV="1">
          <a:off x="8750300" y="1464449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149606</xdr:rowOff>
    </xdr:from>
    <xdr:to>
      <xdr:col>41</xdr:col>
      <xdr:colOff>101600</xdr:colOff>
      <xdr:row>85</xdr:row>
      <xdr:rowOff>79756</xdr:rowOff>
    </xdr:to>
    <xdr:sp macro="" textlink="">
      <xdr:nvSpPr>
        <xdr:cNvPr id="354" name="楕円 353">
          <a:extLst>
            <a:ext uri="{FF2B5EF4-FFF2-40B4-BE49-F238E27FC236}">
              <a16:creationId xmlns:a16="http://schemas.microsoft.com/office/drawing/2014/main" id="{162D6FB2-D675-45EE-8776-BDFF6C2ED24F}"/>
            </a:ext>
          </a:extLst>
        </xdr:cNvPr>
        <xdr:cNvSpPr/>
      </xdr:nvSpPr>
      <xdr:spPr>
        <a:xfrm>
          <a:off x="7810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28956</xdr:rowOff>
    </xdr:from>
    <xdr:to>
      <xdr:col>45</xdr:col>
      <xdr:colOff>177800</xdr:colOff>
      <xdr:row>85</xdr:row>
      <xdr:rowOff>73913</xdr:rowOff>
    </xdr:to>
    <xdr:cxnSp macro="">
      <xdr:nvCxnSpPr>
        <xdr:cNvPr id="355" name="直線コネクタ 354">
          <a:extLst>
            <a:ext uri="{FF2B5EF4-FFF2-40B4-BE49-F238E27FC236}">
              <a16:creationId xmlns:a16="http://schemas.microsoft.com/office/drawing/2014/main" id="{F441C546-B021-451E-8188-D98E118AD186}"/>
            </a:ext>
          </a:extLst>
        </xdr:cNvPr>
        <xdr:cNvCxnSpPr/>
      </xdr:nvCxnSpPr>
      <xdr:spPr>
        <a:xfrm>
          <a:off x="7861300" y="14602206"/>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56" name="n_1aveValue【公営住宅】&#10;一人当たり面積">
          <a:extLst>
            <a:ext uri="{FF2B5EF4-FFF2-40B4-BE49-F238E27FC236}">
              <a16:creationId xmlns:a16="http://schemas.microsoft.com/office/drawing/2014/main" id="{A6D24C3D-DC91-414A-8B39-A7DF43580723}"/>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57" name="n_2aveValue【公営住宅】&#10;一人当たり面積">
          <a:extLst>
            <a:ext uri="{FF2B5EF4-FFF2-40B4-BE49-F238E27FC236}">
              <a16:creationId xmlns:a16="http://schemas.microsoft.com/office/drawing/2014/main" id="{04080959-AB4B-43B2-8748-6BC09474B28E}"/>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58" name="n_3aveValue【公営住宅】&#10;一人当たり面積">
          <a:extLst>
            <a:ext uri="{FF2B5EF4-FFF2-40B4-BE49-F238E27FC236}">
              <a16:creationId xmlns:a16="http://schemas.microsoft.com/office/drawing/2014/main" id="{CFBC2A3F-E709-4A64-B8ED-9583FC9B8932}"/>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a:extLst>
            <a:ext uri="{FF2B5EF4-FFF2-40B4-BE49-F238E27FC236}">
              <a16:creationId xmlns:a16="http://schemas.microsoft.com/office/drawing/2014/main" id="{A20DA273-BE4A-4481-9429-E138F80896EE}"/>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113174</xdr:rowOff>
    </xdr:from>
    <xdr:ext cx="469744" cy="259045"/>
    <xdr:sp macro="" textlink="">
      <xdr:nvSpPr>
        <xdr:cNvPr id="360" name="n_1mainValue【公営住宅】&#10;一人当たり面積">
          <a:extLst>
            <a:ext uri="{FF2B5EF4-FFF2-40B4-BE49-F238E27FC236}">
              <a16:creationId xmlns:a16="http://schemas.microsoft.com/office/drawing/2014/main" id="{B1971181-3D7F-443F-84F2-EB107B42328A}"/>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115840</xdr:rowOff>
    </xdr:from>
    <xdr:ext cx="469744" cy="259045"/>
    <xdr:sp macro="" textlink="">
      <xdr:nvSpPr>
        <xdr:cNvPr id="361" name="n_2mainValue【公営住宅】&#10;一人当たり面積">
          <a:extLst>
            <a:ext uri="{FF2B5EF4-FFF2-40B4-BE49-F238E27FC236}">
              <a16:creationId xmlns:a16="http://schemas.microsoft.com/office/drawing/2014/main" id="{88F410F5-3CD0-4BAE-986A-65DEABF49B42}"/>
            </a:ext>
          </a:extLst>
        </xdr:cNvPr>
        <xdr:cNvSpPr txBox="1"/>
      </xdr:nvSpPr>
      <xdr:spPr>
        <a:xfrm>
          <a:off x="8515427" y="1468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70883</xdr:rowOff>
    </xdr:from>
    <xdr:ext cx="469744" cy="259045"/>
    <xdr:sp macro="" textlink="">
      <xdr:nvSpPr>
        <xdr:cNvPr id="362" name="n_3mainValue【公営住宅】&#10;一人当たり面積">
          <a:extLst>
            <a:ext uri="{FF2B5EF4-FFF2-40B4-BE49-F238E27FC236}">
              <a16:creationId xmlns:a16="http://schemas.microsoft.com/office/drawing/2014/main" id="{7537997E-4398-4AC8-94B0-0AC25ECF8B40}"/>
            </a:ext>
          </a:extLst>
        </xdr:cNvPr>
        <xdr:cNvSpPr txBox="1"/>
      </xdr:nvSpPr>
      <xdr:spPr>
        <a:xfrm>
          <a:off x="7626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D0F874B2-55FF-4BC4-8C00-3945890E2A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89B51AE-8784-404A-860A-DAFA4E30C6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22756C4E-DE0B-4380-955F-50A3F22390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CE5E9314-7FFE-41E9-8E6D-A2DB394B23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84FEFC9A-A97C-4487-B16D-D9E1CC606A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DE783CBB-4528-45A5-9E40-75DC052345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E3507849-D025-4CC9-A1E4-50F811C3D3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50AB6DD7-C3DC-4585-B265-2C338D21A18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D34CFFAB-A99F-4ED5-8749-E70E75F740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43E4E083-4104-4BC5-9C95-8B1A653441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E412A966-5620-4F93-BD02-F780809906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468145A2-BE6A-4F69-85B3-21585E01A7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BA408A8D-D80E-4043-831D-C4C0672ADC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F7A0E040-A63B-45FD-BFD8-4927A1E86C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14FF292B-B498-4D28-BE47-FAA4338F28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88F2EF49-8408-4435-A7B9-FDF55C68D4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5CB0683-71B3-4007-B981-FA293A0EC3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B1B70F17-58B0-4736-BFEB-ECD9C5F37B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8F751FD2-3ACF-41BB-81F7-0FE56A121F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99402160-0905-4BC5-ABED-E4336D0148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C6D80EF8-FB91-4014-9AED-B420F18AAE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4F98A38-AFF9-46DA-BF92-364BEFB05D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437E6ABD-FD41-4B86-BBED-C608076096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CEDA9CC2-8613-4448-A063-9E5ED57BB29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F09F1FEA-7C62-4E99-8894-9FEC95BC476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14AF2270-86E7-480A-8626-60C9A9B1D3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DE6B79BA-F3BF-4444-8AA6-4A1F7A036F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97860F87-1995-4694-8BEA-6F4F05B962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E6EE89A0-5C97-4A0F-90EF-D909CE9D283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4EFE26D2-61DC-4B08-A13F-1B9ACD3A485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7371C268-5252-45A0-B220-922AAA1FFB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6977AAC4-5F6A-4E0B-BC37-6746C6CB30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599234ED-37BF-40C8-8142-7C65EF1F0CD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CEFD11E5-6ECC-4B89-9D26-71864C8157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8FA31824-4748-4D5A-846C-96EE4A1FB2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15FBD040-6FAD-4787-B8CB-7D0A4F9CF7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A0FA8A19-D0F3-458F-BD06-920E9804AAC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6861E1E4-CFB2-4505-93F3-20827F9870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617AB1DD-19AA-4D94-BA20-FEF195B493D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99C1D291-AB75-4E07-A504-9498771547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A0ED319B-8E8B-468E-A13B-2DC3D6913C59}"/>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2247ACA4-6E6D-420E-8637-8734C96E3EF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57D3FD8E-9FCF-49BA-A4D9-2744EA020C6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C803139B-249D-4F81-8617-F7049D291640}"/>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a:extLst>
            <a:ext uri="{FF2B5EF4-FFF2-40B4-BE49-F238E27FC236}">
              <a16:creationId xmlns:a16="http://schemas.microsoft.com/office/drawing/2014/main" id="{B22D3849-66C0-4AF9-99E3-557F27B9663A}"/>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E4C5C237-E8B4-473F-88C6-E8D9F3B66EB9}"/>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a:extLst>
            <a:ext uri="{FF2B5EF4-FFF2-40B4-BE49-F238E27FC236}">
              <a16:creationId xmlns:a16="http://schemas.microsoft.com/office/drawing/2014/main" id="{B982E11E-0325-4DB6-9E91-B085C46F064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a:extLst>
            <a:ext uri="{FF2B5EF4-FFF2-40B4-BE49-F238E27FC236}">
              <a16:creationId xmlns:a16="http://schemas.microsoft.com/office/drawing/2014/main" id="{96EEDEFC-1962-4C7F-9524-BFFAE09DCEAE}"/>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a:extLst>
            <a:ext uri="{FF2B5EF4-FFF2-40B4-BE49-F238E27FC236}">
              <a16:creationId xmlns:a16="http://schemas.microsoft.com/office/drawing/2014/main" id="{C5880819-4891-41EF-9110-C8EBCE05CA1E}"/>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a:extLst>
            <a:ext uri="{FF2B5EF4-FFF2-40B4-BE49-F238E27FC236}">
              <a16:creationId xmlns:a16="http://schemas.microsoft.com/office/drawing/2014/main" id="{9BA5A959-96BD-40A3-B256-D751F26ABB06}"/>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a:extLst>
            <a:ext uri="{FF2B5EF4-FFF2-40B4-BE49-F238E27FC236}">
              <a16:creationId xmlns:a16="http://schemas.microsoft.com/office/drawing/2014/main" id="{366BE27B-F7C4-4728-BF01-90A362DF50B1}"/>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1FEEBA5-65C9-4485-9485-2ED7316868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50DDE441-8633-4153-9BDC-463EAC7F24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9DE240D-BF17-42F6-B260-9A9BBD3A7C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D9A5278-77BD-4DD0-A6DF-1BF0FE8B34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9448A0B2-E393-478B-BD64-08600AFE01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19" name="楕円 418">
          <a:extLst>
            <a:ext uri="{FF2B5EF4-FFF2-40B4-BE49-F238E27FC236}">
              <a16:creationId xmlns:a16="http://schemas.microsoft.com/office/drawing/2014/main" id="{A7E5BA95-159C-4370-9640-D4C244209DAC}"/>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64A41CB2-548B-48FC-9B50-742417F59DC2}"/>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21" name="楕円 420">
          <a:extLst>
            <a:ext uri="{FF2B5EF4-FFF2-40B4-BE49-F238E27FC236}">
              <a16:creationId xmlns:a16="http://schemas.microsoft.com/office/drawing/2014/main" id="{E298E331-33CB-4762-833F-0E67E952187C}"/>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76200</xdr:rowOff>
    </xdr:to>
    <xdr:cxnSp macro="">
      <xdr:nvCxnSpPr>
        <xdr:cNvPr id="422" name="直線コネクタ 421">
          <a:extLst>
            <a:ext uri="{FF2B5EF4-FFF2-40B4-BE49-F238E27FC236}">
              <a16:creationId xmlns:a16="http://schemas.microsoft.com/office/drawing/2014/main" id="{ADA93133-BF04-4A7D-8065-E4E30AECA6F0}"/>
            </a:ext>
          </a:extLst>
        </xdr:cNvPr>
        <xdr:cNvCxnSpPr/>
      </xdr:nvCxnSpPr>
      <xdr:spPr>
        <a:xfrm>
          <a:off x="15481300" y="6191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423" name="楕円 422">
          <a:extLst>
            <a:ext uri="{FF2B5EF4-FFF2-40B4-BE49-F238E27FC236}">
              <a16:creationId xmlns:a16="http://schemas.microsoft.com/office/drawing/2014/main" id="{29E8868B-FEC6-4F66-9A4B-2FE0742A164A}"/>
            </a:ext>
          </a:extLst>
        </xdr:cNvPr>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19050</xdr:rowOff>
    </xdr:to>
    <xdr:cxnSp macro="">
      <xdr:nvCxnSpPr>
        <xdr:cNvPr id="424" name="直線コネクタ 423">
          <a:extLst>
            <a:ext uri="{FF2B5EF4-FFF2-40B4-BE49-F238E27FC236}">
              <a16:creationId xmlns:a16="http://schemas.microsoft.com/office/drawing/2014/main" id="{C06D924C-BF04-47C9-9EBF-DD2F288C24D8}"/>
            </a:ext>
          </a:extLst>
        </xdr:cNvPr>
        <xdr:cNvCxnSpPr/>
      </xdr:nvCxnSpPr>
      <xdr:spPr>
        <a:xfrm>
          <a:off x="14592300" y="61379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425" name="楕円 424">
          <a:extLst>
            <a:ext uri="{FF2B5EF4-FFF2-40B4-BE49-F238E27FC236}">
              <a16:creationId xmlns:a16="http://schemas.microsoft.com/office/drawing/2014/main" id="{0F447E8B-0A28-4965-91BC-112E9688849D}"/>
            </a:ext>
          </a:extLst>
        </xdr:cNvPr>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40</xdr:row>
      <xdr:rowOff>7620</xdr:rowOff>
    </xdr:to>
    <xdr:cxnSp macro="">
      <xdr:nvCxnSpPr>
        <xdr:cNvPr id="426" name="直線コネクタ 425">
          <a:extLst>
            <a:ext uri="{FF2B5EF4-FFF2-40B4-BE49-F238E27FC236}">
              <a16:creationId xmlns:a16="http://schemas.microsoft.com/office/drawing/2014/main" id="{E69447D5-DA88-428C-B047-172CEE5A13BC}"/>
            </a:ext>
          </a:extLst>
        </xdr:cNvPr>
        <xdr:cNvCxnSpPr/>
      </xdr:nvCxnSpPr>
      <xdr:spPr>
        <a:xfrm flipV="1">
          <a:off x="13703300" y="613791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97CF5201-2FD6-4AF6-8EA3-600FBD48B55C}"/>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240DC94-367D-433E-BDCE-8309FDFB0F98}"/>
            </a:ext>
          </a:extLst>
        </xdr:cNvPr>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6F407AEF-A631-4399-90BA-8DD35DBB633C}"/>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A165378D-92FB-4E24-8EBD-3C48704C2E4C}"/>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367390A6-55E7-4CD6-BF7B-62DAB380730D}"/>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9A24AD87-1171-4B08-AE71-BA184DE7F721}"/>
            </a:ext>
          </a:extLst>
        </xdr:cNvPr>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3999C3A2-9FCC-4FF7-8E3E-81563E23E201}"/>
            </a:ext>
          </a:extLst>
        </xdr:cNvPr>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D8AE8191-1BB3-4822-9F26-8D37F789CF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F77F0BA7-D4C2-4CA2-80FE-23884270E5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711D4843-89C0-4FAB-A13D-236ED5E61F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C21278AF-DEFE-480A-B132-79616BEF3E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6BEA02F0-0CAB-428A-B5F7-D2D1A2C6A3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7AE8C5BA-ADA9-4455-BE60-D7DBE18337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F3557791-5D73-4B47-A86D-6F97278169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D7D56BF3-532C-4D82-8056-B50029F6C4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5F1F14AD-E58E-4BB1-8E31-81B423EC7B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A9DE8862-B2A3-4C0C-84E1-28EA1AA4AE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78204CA3-DB25-46AD-BCDB-0C2C352E91B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C6F86B6B-69AE-40A5-ABDA-39C6E091B07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80DC0952-8750-44F0-A6A3-40F3AD83B2B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3A0B03A3-F79B-4421-8001-F0139FCA424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A4AFFDF1-4698-42AF-B432-1320696D17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B6AA6CC7-0B0C-43A2-83F2-9BB27A940C8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3860F7A6-0EAA-4AD0-ADB7-20863322B2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EA4B72A3-1321-4D86-B38C-F9060C036AD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6EE69F71-8E36-4D2F-9A47-B2C44DF78E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705EBF2A-8BBE-43F1-B133-87296518FB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F12AEF72-0254-4E77-AE1C-5C64D712EC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a:extLst>
            <a:ext uri="{FF2B5EF4-FFF2-40B4-BE49-F238E27FC236}">
              <a16:creationId xmlns:a16="http://schemas.microsoft.com/office/drawing/2014/main" id="{1EFDE325-D536-4D57-8530-FF1F04E8D775}"/>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B0D883E8-240C-4822-B17C-5CBCAD93D080}"/>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a:extLst>
            <a:ext uri="{FF2B5EF4-FFF2-40B4-BE49-F238E27FC236}">
              <a16:creationId xmlns:a16="http://schemas.microsoft.com/office/drawing/2014/main" id="{68C6F7BD-8F0F-4E79-9072-E7AD2EB9CAB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A6361DE6-ABAC-4184-8F0C-4C41A7380AB3}"/>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a:extLst>
            <a:ext uri="{FF2B5EF4-FFF2-40B4-BE49-F238E27FC236}">
              <a16:creationId xmlns:a16="http://schemas.microsoft.com/office/drawing/2014/main" id="{2E4D6AAD-1868-4414-BEE6-CDA2DDCD1987}"/>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FB6E7537-F6F1-4525-9DE0-5A397ED12D32}"/>
            </a:ext>
          </a:extLst>
        </xdr:cNvPr>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a:extLst>
            <a:ext uri="{FF2B5EF4-FFF2-40B4-BE49-F238E27FC236}">
              <a16:creationId xmlns:a16="http://schemas.microsoft.com/office/drawing/2014/main" id="{6AC98719-2F02-4C6B-8BBE-36916A5B520C}"/>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a:extLst>
            <a:ext uri="{FF2B5EF4-FFF2-40B4-BE49-F238E27FC236}">
              <a16:creationId xmlns:a16="http://schemas.microsoft.com/office/drawing/2014/main" id="{EDD50D8C-3DD4-4C61-AF77-EA8366B29BEF}"/>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a:extLst>
            <a:ext uri="{FF2B5EF4-FFF2-40B4-BE49-F238E27FC236}">
              <a16:creationId xmlns:a16="http://schemas.microsoft.com/office/drawing/2014/main" id="{0AAAF1A8-38DE-4A28-A514-094415F4301D}"/>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a:extLst>
            <a:ext uri="{FF2B5EF4-FFF2-40B4-BE49-F238E27FC236}">
              <a16:creationId xmlns:a16="http://schemas.microsoft.com/office/drawing/2014/main" id="{778F0BCA-85BB-4F9B-9F7A-4F416D9D93D6}"/>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a:extLst>
            <a:ext uri="{FF2B5EF4-FFF2-40B4-BE49-F238E27FC236}">
              <a16:creationId xmlns:a16="http://schemas.microsoft.com/office/drawing/2014/main" id="{912A44D7-9B63-4D2B-BC1A-1B998B6C13B9}"/>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515086DE-E354-45C5-A1D2-751C0FABF7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F6EBC461-CF83-4881-B7A3-BFDCF28450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488B3E9-48EE-4008-AA57-8DA91F1876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69E9E9D-4731-465C-BC83-7C4C88A9E2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40B23B35-EB64-42EE-8C79-073718D301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71" name="楕円 470">
          <a:extLst>
            <a:ext uri="{FF2B5EF4-FFF2-40B4-BE49-F238E27FC236}">
              <a16:creationId xmlns:a16="http://schemas.microsoft.com/office/drawing/2014/main" id="{4FFA7B90-9AC3-4B98-8EB5-FEBB35A41E5B}"/>
            </a:ext>
          </a:extLst>
        </xdr:cNvPr>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3E319A03-86C5-4B91-A322-83E110697C7F}"/>
            </a:ext>
          </a:extLst>
        </xdr:cNvPr>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27686</xdr:rowOff>
    </xdr:from>
    <xdr:to>
      <xdr:col>112</xdr:col>
      <xdr:colOff>38100</xdr:colOff>
      <xdr:row>37</xdr:row>
      <xdr:rowOff>129286</xdr:rowOff>
    </xdr:to>
    <xdr:sp macro="" textlink="">
      <xdr:nvSpPr>
        <xdr:cNvPr id="473" name="楕円 472">
          <a:extLst>
            <a:ext uri="{FF2B5EF4-FFF2-40B4-BE49-F238E27FC236}">
              <a16:creationId xmlns:a16="http://schemas.microsoft.com/office/drawing/2014/main" id="{DE57DF4F-A6CC-4E6E-810C-52A30830B92A}"/>
            </a:ext>
          </a:extLst>
        </xdr:cNvPr>
        <xdr:cNvSpPr/>
      </xdr:nvSpPr>
      <xdr:spPr>
        <a:xfrm>
          <a:off x="21272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78486</xdr:rowOff>
    </xdr:to>
    <xdr:cxnSp macro="">
      <xdr:nvCxnSpPr>
        <xdr:cNvPr id="474" name="直線コネクタ 473">
          <a:extLst>
            <a:ext uri="{FF2B5EF4-FFF2-40B4-BE49-F238E27FC236}">
              <a16:creationId xmlns:a16="http://schemas.microsoft.com/office/drawing/2014/main" id="{36F3E2FB-0051-466C-B7EA-FE6CCD59FCB5}"/>
            </a:ext>
          </a:extLst>
        </xdr:cNvPr>
        <xdr:cNvCxnSpPr/>
      </xdr:nvCxnSpPr>
      <xdr:spPr>
        <a:xfrm flipV="1">
          <a:off x="21323300" y="64084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36830</xdr:rowOff>
    </xdr:from>
    <xdr:to>
      <xdr:col>107</xdr:col>
      <xdr:colOff>101600</xdr:colOff>
      <xdr:row>37</xdr:row>
      <xdr:rowOff>138430</xdr:rowOff>
    </xdr:to>
    <xdr:sp macro="" textlink="">
      <xdr:nvSpPr>
        <xdr:cNvPr id="475" name="楕円 474">
          <a:extLst>
            <a:ext uri="{FF2B5EF4-FFF2-40B4-BE49-F238E27FC236}">
              <a16:creationId xmlns:a16="http://schemas.microsoft.com/office/drawing/2014/main" id="{8A216441-EFAA-452B-A079-44454C470C4D}"/>
            </a:ext>
          </a:extLst>
        </xdr:cNvPr>
        <xdr:cNvSpPr/>
      </xdr:nvSpPr>
      <xdr:spPr>
        <a:xfrm>
          <a:off x="2038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78486</xdr:rowOff>
    </xdr:from>
    <xdr:to>
      <xdr:col>111</xdr:col>
      <xdr:colOff>177800</xdr:colOff>
      <xdr:row>37</xdr:row>
      <xdr:rowOff>87630</xdr:rowOff>
    </xdr:to>
    <xdr:cxnSp macro="">
      <xdr:nvCxnSpPr>
        <xdr:cNvPr id="476" name="直線コネクタ 475">
          <a:extLst>
            <a:ext uri="{FF2B5EF4-FFF2-40B4-BE49-F238E27FC236}">
              <a16:creationId xmlns:a16="http://schemas.microsoft.com/office/drawing/2014/main" id="{220FE2BA-72B9-487F-9CB6-136A45B43CA6}"/>
            </a:ext>
          </a:extLst>
        </xdr:cNvPr>
        <xdr:cNvCxnSpPr/>
      </xdr:nvCxnSpPr>
      <xdr:spPr>
        <a:xfrm flipV="1">
          <a:off x="20434300" y="64221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43688</xdr:rowOff>
    </xdr:from>
    <xdr:to>
      <xdr:col>102</xdr:col>
      <xdr:colOff>165100</xdr:colOff>
      <xdr:row>37</xdr:row>
      <xdr:rowOff>145288</xdr:rowOff>
    </xdr:to>
    <xdr:sp macro="" textlink="">
      <xdr:nvSpPr>
        <xdr:cNvPr id="477" name="楕円 476">
          <a:extLst>
            <a:ext uri="{FF2B5EF4-FFF2-40B4-BE49-F238E27FC236}">
              <a16:creationId xmlns:a16="http://schemas.microsoft.com/office/drawing/2014/main" id="{01F82B46-642D-47C6-A906-E14B28039D6A}"/>
            </a:ext>
          </a:extLst>
        </xdr:cNvPr>
        <xdr:cNvSpPr/>
      </xdr:nvSpPr>
      <xdr:spPr>
        <a:xfrm>
          <a:off x="19494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87630</xdr:rowOff>
    </xdr:from>
    <xdr:to>
      <xdr:col>107</xdr:col>
      <xdr:colOff>50800</xdr:colOff>
      <xdr:row>37</xdr:row>
      <xdr:rowOff>94488</xdr:rowOff>
    </xdr:to>
    <xdr:cxnSp macro="">
      <xdr:nvCxnSpPr>
        <xdr:cNvPr id="478" name="直線コネクタ 477">
          <a:extLst>
            <a:ext uri="{FF2B5EF4-FFF2-40B4-BE49-F238E27FC236}">
              <a16:creationId xmlns:a16="http://schemas.microsoft.com/office/drawing/2014/main" id="{99E8973D-BA84-4644-9FE4-1D809178F41C}"/>
            </a:ext>
          </a:extLst>
        </xdr:cNvPr>
        <xdr:cNvCxnSpPr/>
      </xdr:nvCxnSpPr>
      <xdr:spPr>
        <a:xfrm flipV="1">
          <a:off x="19545300" y="64312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D59170C0-2AF7-4E4B-AAFF-28FB4FF723D0}"/>
            </a:ext>
          </a:extLst>
        </xdr:cNvPr>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5A4A87ED-F00B-42E4-AE4F-BF2B1CF388CC}"/>
            </a:ext>
          </a:extLst>
        </xdr:cNvPr>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EC55927B-B2BE-487F-8F41-44826F66BBB9}"/>
            </a:ext>
          </a:extLst>
        </xdr:cNvPr>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35515F5C-EB05-438B-A99A-C15F3E0B941B}"/>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145813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A325EEF1-5427-4C33-AFDA-0A5DD3B1E23A}"/>
            </a:ext>
          </a:extLst>
        </xdr:cNvPr>
        <xdr:cNvSpPr txBox="1"/>
      </xdr:nvSpPr>
      <xdr:spPr>
        <a:xfrm>
          <a:off x="21075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E5ADCCF4-C2D5-44B7-B638-533FA0F8711D}"/>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161815</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451C6A1C-48CC-49C5-8BF6-169F79E610A1}"/>
            </a:ext>
          </a:extLst>
        </xdr:cNvPr>
        <xdr:cNvSpPr txBox="1"/>
      </xdr:nvSpPr>
      <xdr:spPr>
        <a:xfrm>
          <a:off x="19310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80051FF3-0980-4DF9-BBEB-6F77393DF2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5378C271-FA1C-4F4F-BC63-DFA76A5FCD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3A63E904-C33E-476C-BF89-B2E82754C6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68E8770F-12AE-43B0-A59F-393F50E161A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AA2E5F91-E284-4829-A6D1-F3E36F48EF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86568F8-F37F-4044-A748-F91A7FE651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4BD98A0A-7311-46E8-80CF-980F9D25E0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93213F31-59C7-4CA7-83F9-CEC020391A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589FEB96-35DD-43AF-B86D-D63EC85CD4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279D84E-5FED-4E54-8587-80C9C086AE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93717770-C421-4475-934E-7251ED11BC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629E055-ACE1-499E-9284-A68C68B823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7A3485DE-BF06-4FC0-9656-361FAF999A4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47772B82-8420-4DC6-B102-FECB18174B9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4745D9E8-7F0B-46C3-B815-C8C374ADAD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B6925774-64C9-4B92-A6C6-9258BAE2528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C447662E-1487-45A7-8B50-72CA5E49BD9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2E2457E5-ED28-4FE1-B6B5-E0A747BCB9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30DC5915-F27F-40EA-88B4-81A15A39BC6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6269DB61-2859-49D3-9938-A14E5843D6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578DAD37-58C1-4705-B5BF-93FA28AAC0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130EDD2C-AE75-4EC9-B8CB-156F0339D6F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A869C6D7-50DE-4D5C-B084-8A22022EB5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2876A9FD-45B8-45C0-AB29-F47E93B330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6E0D81F0-FA52-4ACC-922E-7128C7E0BE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529253E2-B45A-4D9E-BA48-D1169F6EF8AA}"/>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D42453A4-E0D4-4C3F-B5AA-3784E42EBDF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CFA33276-6D8E-4B5E-8180-970E9701573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61FD1D67-1063-4A4F-B0B3-11E2FAFD2287}"/>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69781F29-F823-48DD-A290-9FE362895C16}"/>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1726A894-A3D3-4C87-AE86-DF325CFA5CD9}"/>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8498ECCC-1C29-4AFC-B995-D49F58CD1851}"/>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F24C013D-4ADA-483E-9B4B-E9E39506AD38}"/>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EB4B846E-13AA-4188-BF66-210DA132C10C}"/>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EACBE187-4B4D-4D1F-AB60-6A0B78D7AB79}"/>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A4247B0D-13DB-48FD-9BC2-D3B77564D174}"/>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AF62DC8F-EC97-48F8-BC30-EEACDB7049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FF7F31C8-0EA2-49B5-8383-B8BC1889E85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33BEA85-9DD1-468A-A48E-DB36D755E34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D108527-1E0B-44E5-BEAA-322DACF5ED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DC8AE9F-E6CD-4075-9ED2-B3E50627EF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527" name="楕円 526">
          <a:extLst>
            <a:ext uri="{FF2B5EF4-FFF2-40B4-BE49-F238E27FC236}">
              <a16:creationId xmlns:a16="http://schemas.microsoft.com/office/drawing/2014/main" id="{BCC7BF70-E849-4621-A097-84AE23A5A87D}"/>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257CFF73-AC15-40C3-BF1F-F2F3D43430A7}"/>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29" name="楕円 528">
          <a:extLst>
            <a:ext uri="{FF2B5EF4-FFF2-40B4-BE49-F238E27FC236}">
              <a16:creationId xmlns:a16="http://schemas.microsoft.com/office/drawing/2014/main" id="{FCF97BDA-890C-4B53-87D3-BA81878364D4}"/>
            </a:ext>
          </a:extLst>
        </xdr:cNvPr>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104503</xdr:rowOff>
    </xdr:to>
    <xdr:cxnSp macro="">
      <xdr:nvCxnSpPr>
        <xdr:cNvPr id="530" name="直線コネクタ 529">
          <a:extLst>
            <a:ext uri="{FF2B5EF4-FFF2-40B4-BE49-F238E27FC236}">
              <a16:creationId xmlns:a16="http://schemas.microsoft.com/office/drawing/2014/main" id="{1EBDB3A1-E85B-4E50-B17F-DD76280ADE25}"/>
            </a:ext>
          </a:extLst>
        </xdr:cNvPr>
        <xdr:cNvCxnSpPr/>
      </xdr:nvCxnSpPr>
      <xdr:spPr>
        <a:xfrm>
          <a:off x="15481300" y="1053846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31" name="楕円 530">
          <a:extLst>
            <a:ext uri="{FF2B5EF4-FFF2-40B4-BE49-F238E27FC236}">
              <a16:creationId xmlns:a16="http://schemas.microsoft.com/office/drawing/2014/main" id="{C385549B-7E61-497C-AECA-D6D3F7F37C7E}"/>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80010</xdr:rowOff>
    </xdr:to>
    <xdr:cxnSp macro="">
      <xdr:nvCxnSpPr>
        <xdr:cNvPr id="532" name="直線コネクタ 531">
          <a:extLst>
            <a:ext uri="{FF2B5EF4-FFF2-40B4-BE49-F238E27FC236}">
              <a16:creationId xmlns:a16="http://schemas.microsoft.com/office/drawing/2014/main" id="{11F11EAC-B1ED-4E4B-A33D-E966BC4CD659}"/>
            </a:ext>
          </a:extLst>
        </xdr:cNvPr>
        <xdr:cNvCxnSpPr/>
      </xdr:nvCxnSpPr>
      <xdr:spPr>
        <a:xfrm>
          <a:off x="14592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117384</xdr:rowOff>
    </xdr:from>
    <xdr:to>
      <xdr:col>72</xdr:col>
      <xdr:colOff>38100</xdr:colOff>
      <xdr:row>61</xdr:row>
      <xdr:rowOff>47534</xdr:rowOff>
    </xdr:to>
    <xdr:sp macro="" textlink="">
      <xdr:nvSpPr>
        <xdr:cNvPr id="533" name="楕円 532">
          <a:extLst>
            <a:ext uri="{FF2B5EF4-FFF2-40B4-BE49-F238E27FC236}">
              <a16:creationId xmlns:a16="http://schemas.microsoft.com/office/drawing/2014/main" id="{3994F0B5-73A8-4D93-9A0C-E7FC7341CDEF}"/>
            </a:ext>
          </a:extLst>
        </xdr:cNvPr>
        <xdr:cNvSpPr/>
      </xdr:nvSpPr>
      <xdr:spPr>
        <a:xfrm>
          <a:off x="13652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168184</xdr:rowOff>
    </xdr:from>
    <xdr:to>
      <xdr:col>76</xdr:col>
      <xdr:colOff>114300</xdr:colOff>
      <xdr:row>61</xdr:row>
      <xdr:rowOff>45720</xdr:rowOff>
    </xdr:to>
    <xdr:cxnSp macro="">
      <xdr:nvCxnSpPr>
        <xdr:cNvPr id="534" name="直線コネクタ 533">
          <a:extLst>
            <a:ext uri="{FF2B5EF4-FFF2-40B4-BE49-F238E27FC236}">
              <a16:creationId xmlns:a16="http://schemas.microsoft.com/office/drawing/2014/main" id="{D11BA6E7-C9E1-47CF-8E2C-FFE317C2965C}"/>
            </a:ext>
          </a:extLst>
        </xdr:cNvPr>
        <xdr:cNvCxnSpPr/>
      </xdr:nvCxnSpPr>
      <xdr:spPr>
        <a:xfrm>
          <a:off x="13703300" y="104551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35" name="n_1aveValue【学校施設】&#10;有形固定資産減価償却率">
          <a:extLst>
            <a:ext uri="{FF2B5EF4-FFF2-40B4-BE49-F238E27FC236}">
              <a16:creationId xmlns:a16="http://schemas.microsoft.com/office/drawing/2014/main" id="{8898079A-568B-4709-943B-0BB1EE1BD5B7}"/>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36" name="n_2aveValue【学校施設】&#10;有形固定資産減価償却率">
          <a:extLst>
            <a:ext uri="{FF2B5EF4-FFF2-40B4-BE49-F238E27FC236}">
              <a16:creationId xmlns:a16="http://schemas.microsoft.com/office/drawing/2014/main" id="{6612AC77-86AE-486D-8D97-2248602EA172}"/>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37" name="n_3aveValue【学校施設】&#10;有形固定資産減価償却率">
          <a:extLst>
            <a:ext uri="{FF2B5EF4-FFF2-40B4-BE49-F238E27FC236}">
              <a16:creationId xmlns:a16="http://schemas.microsoft.com/office/drawing/2014/main" id="{BC4E6887-E31B-4961-9E63-FB27EFB55ADC}"/>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a:extLst>
            <a:ext uri="{FF2B5EF4-FFF2-40B4-BE49-F238E27FC236}">
              <a16:creationId xmlns:a16="http://schemas.microsoft.com/office/drawing/2014/main" id="{E3E5AEEC-F722-4939-9BF5-2545B4F85BA4}"/>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39" name="n_1mainValue【学校施設】&#10;有形固定資産減価償却率">
          <a:extLst>
            <a:ext uri="{FF2B5EF4-FFF2-40B4-BE49-F238E27FC236}">
              <a16:creationId xmlns:a16="http://schemas.microsoft.com/office/drawing/2014/main" id="{884398F2-FDB6-4F8D-9296-4BD8C6FFDBC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40" name="n_2mainValue【学校施設】&#10;有形固定資産減価償却率">
          <a:extLst>
            <a:ext uri="{FF2B5EF4-FFF2-40B4-BE49-F238E27FC236}">
              <a16:creationId xmlns:a16="http://schemas.microsoft.com/office/drawing/2014/main" id="{CA0FD52E-95EA-439B-931E-95C3FE14819A}"/>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38661</xdr:rowOff>
    </xdr:from>
    <xdr:ext cx="405111" cy="259045"/>
    <xdr:sp macro="" textlink="">
      <xdr:nvSpPr>
        <xdr:cNvPr id="541" name="n_3mainValue【学校施設】&#10;有形固定資産減価償却率">
          <a:extLst>
            <a:ext uri="{FF2B5EF4-FFF2-40B4-BE49-F238E27FC236}">
              <a16:creationId xmlns:a16="http://schemas.microsoft.com/office/drawing/2014/main" id="{275B1629-3CF4-4DB0-B75D-1EE786313673}"/>
            </a:ext>
          </a:extLst>
        </xdr:cNvPr>
        <xdr:cNvSpPr txBox="1"/>
      </xdr:nvSpPr>
      <xdr:spPr>
        <a:xfrm>
          <a:off x="13500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EF86148B-9B12-4F86-9137-7606C0138C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C401638F-0E82-4F1C-9377-A614BC685A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2FE5C889-4EDA-4E6B-9934-62F00780BD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273C0836-9CAE-4C08-9070-066B3DE737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EB244BFC-7F4A-4706-8627-010AC63C60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47521CA5-AE5F-4CA8-88CF-ABDD38BB99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6434444-C962-436D-8065-8DED254A46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DC98E4C3-08B2-4BB3-BAF2-7D68F5B6BE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DABA854D-054C-42A0-8F4A-9CB83F9F5A8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FA772A9-3322-47BB-9AB1-71ADEE8991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82C7F059-E2C8-4D8D-8184-3F6B3672025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F7DD3B93-0F85-41BF-A020-3121FDCF4EE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047D74D7-4152-4A05-B85D-E8F72B50DC1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F44C36D5-08BA-497E-9F19-D6FACF021BE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FCE2D8B7-511A-41D0-AA5F-CBDB6E2723C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85148A81-87E7-4C14-9554-F80961B5B4F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0D50C818-3DEB-42EF-8C0C-03FC6F50C9A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76C81FE1-7ECC-46A6-BDD2-1555C513362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0E88B8F7-66A3-4ABE-B878-3A79BC7D0B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B4B01149-485B-46CB-AB26-339FDE421B3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03D6BE69-75E5-4AF3-AADD-CBBC9CBCB40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00041AA5-44CA-4198-96B8-99187580E96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97F744E6-4FA0-4973-80D1-6D9BE46449E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2C894385-1892-40CE-97E8-88954DD614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D41633C7-34FB-4581-9312-061CA9E9C0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8C22EB72-6C55-44E3-A6E5-7C8678AEF6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a:extLst>
            <a:ext uri="{FF2B5EF4-FFF2-40B4-BE49-F238E27FC236}">
              <a16:creationId xmlns:a16="http://schemas.microsoft.com/office/drawing/2014/main" id="{1C50A907-65B8-444E-B564-76073265B189}"/>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a:extLst>
            <a:ext uri="{FF2B5EF4-FFF2-40B4-BE49-F238E27FC236}">
              <a16:creationId xmlns:a16="http://schemas.microsoft.com/office/drawing/2014/main" id="{1FEF52F9-7541-4988-A74E-69E0C4898D14}"/>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a:extLst>
            <a:ext uri="{FF2B5EF4-FFF2-40B4-BE49-F238E27FC236}">
              <a16:creationId xmlns:a16="http://schemas.microsoft.com/office/drawing/2014/main" id="{57388FD7-63AA-4DCB-9A34-94E842D464D6}"/>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a:extLst>
            <a:ext uri="{FF2B5EF4-FFF2-40B4-BE49-F238E27FC236}">
              <a16:creationId xmlns:a16="http://schemas.microsoft.com/office/drawing/2014/main" id="{3A4683E0-16E8-4F4E-B560-D0B645A15991}"/>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a:extLst>
            <a:ext uri="{FF2B5EF4-FFF2-40B4-BE49-F238E27FC236}">
              <a16:creationId xmlns:a16="http://schemas.microsoft.com/office/drawing/2014/main" id="{124233B8-AF02-43F5-A7A6-DD2D6581BEF5}"/>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73" name="【学校施設】&#10;一人当たり面積平均値テキスト">
          <a:extLst>
            <a:ext uri="{FF2B5EF4-FFF2-40B4-BE49-F238E27FC236}">
              <a16:creationId xmlns:a16="http://schemas.microsoft.com/office/drawing/2014/main" id="{C3A359E5-004B-40F9-B371-F98134465DE0}"/>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a:extLst>
            <a:ext uri="{FF2B5EF4-FFF2-40B4-BE49-F238E27FC236}">
              <a16:creationId xmlns:a16="http://schemas.microsoft.com/office/drawing/2014/main" id="{2A0D0CFF-17DC-42CF-9F84-2F04CE61CEEB}"/>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a:extLst>
            <a:ext uri="{FF2B5EF4-FFF2-40B4-BE49-F238E27FC236}">
              <a16:creationId xmlns:a16="http://schemas.microsoft.com/office/drawing/2014/main" id="{2F9E93CA-7E83-4BB0-9A06-F0C65A2618B9}"/>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a:extLst>
            <a:ext uri="{FF2B5EF4-FFF2-40B4-BE49-F238E27FC236}">
              <a16:creationId xmlns:a16="http://schemas.microsoft.com/office/drawing/2014/main" id="{0D692665-92C6-4E0A-9B12-CFB9F6D9903A}"/>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a:extLst>
            <a:ext uri="{FF2B5EF4-FFF2-40B4-BE49-F238E27FC236}">
              <a16:creationId xmlns:a16="http://schemas.microsoft.com/office/drawing/2014/main" id="{06C8B086-D674-4D6C-A0D5-DE6735D35C35}"/>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a:extLst>
            <a:ext uri="{FF2B5EF4-FFF2-40B4-BE49-F238E27FC236}">
              <a16:creationId xmlns:a16="http://schemas.microsoft.com/office/drawing/2014/main" id="{04F0ABF4-3B4B-49F9-91F3-690F63DD365D}"/>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BB459571-86E0-4690-B60D-FD595631D0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925D641-F0A6-4D5C-8D06-54CF9E6F10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8AE2AB1C-98FF-4B20-9CE2-5374C78D29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C5BFB533-1ECD-4F6E-86BE-1A7D463AFB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A2C4684A-C21D-4D95-8F5C-6D2705A435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23985</xdr:rowOff>
    </xdr:from>
    <xdr:to>
      <xdr:col>116</xdr:col>
      <xdr:colOff>114300</xdr:colOff>
      <xdr:row>64</xdr:row>
      <xdr:rowOff>125585</xdr:rowOff>
    </xdr:to>
    <xdr:sp macro="" textlink="">
      <xdr:nvSpPr>
        <xdr:cNvPr id="584" name="楕円 583">
          <a:extLst>
            <a:ext uri="{FF2B5EF4-FFF2-40B4-BE49-F238E27FC236}">
              <a16:creationId xmlns:a16="http://schemas.microsoft.com/office/drawing/2014/main" id="{41980FA6-478B-4B46-B405-C6463967FCF1}"/>
            </a:ext>
          </a:extLst>
        </xdr:cNvPr>
        <xdr:cNvSpPr/>
      </xdr:nvSpPr>
      <xdr:spPr>
        <a:xfrm>
          <a:off x="22110700" y="10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110362</xdr:rowOff>
    </xdr:from>
    <xdr:ext cx="469744" cy="259045"/>
    <xdr:sp macro="" textlink="">
      <xdr:nvSpPr>
        <xdr:cNvPr id="585" name="【学校施設】&#10;一人当たり面積該当値テキスト">
          <a:extLst>
            <a:ext uri="{FF2B5EF4-FFF2-40B4-BE49-F238E27FC236}">
              <a16:creationId xmlns:a16="http://schemas.microsoft.com/office/drawing/2014/main" id="{3A28014C-C06E-4118-B3FB-6EE42E80A81B}"/>
            </a:ext>
          </a:extLst>
        </xdr:cNvPr>
        <xdr:cNvSpPr txBox="1"/>
      </xdr:nvSpPr>
      <xdr:spPr>
        <a:xfrm>
          <a:off x="22199600" y="1091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31169</xdr:rowOff>
    </xdr:from>
    <xdr:to>
      <xdr:col>112</xdr:col>
      <xdr:colOff>38100</xdr:colOff>
      <xdr:row>64</xdr:row>
      <xdr:rowOff>132769</xdr:rowOff>
    </xdr:to>
    <xdr:sp macro="" textlink="">
      <xdr:nvSpPr>
        <xdr:cNvPr id="586" name="楕円 585">
          <a:extLst>
            <a:ext uri="{FF2B5EF4-FFF2-40B4-BE49-F238E27FC236}">
              <a16:creationId xmlns:a16="http://schemas.microsoft.com/office/drawing/2014/main" id="{DF699C7E-6D8B-4C5F-B3B0-E9A3D9011786}"/>
            </a:ext>
          </a:extLst>
        </xdr:cNvPr>
        <xdr:cNvSpPr/>
      </xdr:nvSpPr>
      <xdr:spPr>
        <a:xfrm>
          <a:off x="21272500" y="110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74785</xdr:rowOff>
    </xdr:from>
    <xdr:to>
      <xdr:col>116</xdr:col>
      <xdr:colOff>63500</xdr:colOff>
      <xdr:row>64</xdr:row>
      <xdr:rowOff>81969</xdr:rowOff>
    </xdr:to>
    <xdr:cxnSp macro="">
      <xdr:nvCxnSpPr>
        <xdr:cNvPr id="587" name="直線コネクタ 586">
          <a:extLst>
            <a:ext uri="{FF2B5EF4-FFF2-40B4-BE49-F238E27FC236}">
              <a16:creationId xmlns:a16="http://schemas.microsoft.com/office/drawing/2014/main" id="{D725C61A-4147-4228-B0EC-38EA66FA529F}"/>
            </a:ext>
          </a:extLst>
        </xdr:cNvPr>
        <xdr:cNvCxnSpPr/>
      </xdr:nvCxnSpPr>
      <xdr:spPr>
        <a:xfrm flipV="1">
          <a:off x="21323300" y="11047585"/>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35415</xdr:rowOff>
    </xdr:from>
    <xdr:to>
      <xdr:col>107</xdr:col>
      <xdr:colOff>101600</xdr:colOff>
      <xdr:row>64</xdr:row>
      <xdr:rowOff>137015</xdr:rowOff>
    </xdr:to>
    <xdr:sp macro="" textlink="">
      <xdr:nvSpPr>
        <xdr:cNvPr id="588" name="楕円 587">
          <a:extLst>
            <a:ext uri="{FF2B5EF4-FFF2-40B4-BE49-F238E27FC236}">
              <a16:creationId xmlns:a16="http://schemas.microsoft.com/office/drawing/2014/main" id="{22EA2A6B-E85E-437F-AB9F-9DDCD0352E91}"/>
            </a:ext>
          </a:extLst>
        </xdr:cNvPr>
        <xdr:cNvSpPr/>
      </xdr:nvSpPr>
      <xdr:spPr>
        <a:xfrm>
          <a:off x="20383500" y="110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81969</xdr:rowOff>
    </xdr:from>
    <xdr:to>
      <xdr:col>111</xdr:col>
      <xdr:colOff>177800</xdr:colOff>
      <xdr:row>64</xdr:row>
      <xdr:rowOff>86215</xdr:rowOff>
    </xdr:to>
    <xdr:cxnSp macro="">
      <xdr:nvCxnSpPr>
        <xdr:cNvPr id="589" name="直線コネクタ 588">
          <a:extLst>
            <a:ext uri="{FF2B5EF4-FFF2-40B4-BE49-F238E27FC236}">
              <a16:creationId xmlns:a16="http://schemas.microsoft.com/office/drawing/2014/main" id="{E4482BE1-E017-44F5-AD8E-216B8A4C2DFC}"/>
            </a:ext>
          </a:extLst>
        </xdr:cNvPr>
        <xdr:cNvCxnSpPr/>
      </xdr:nvCxnSpPr>
      <xdr:spPr>
        <a:xfrm flipV="1">
          <a:off x="20434300" y="11054769"/>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76563</xdr:rowOff>
    </xdr:from>
    <xdr:to>
      <xdr:col>102</xdr:col>
      <xdr:colOff>165100</xdr:colOff>
      <xdr:row>63</xdr:row>
      <xdr:rowOff>6713</xdr:rowOff>
    </xdr:to>
    <xdr:sp macro="" textlink="">
      <xdr:nvSpPr>
        <xdr:cNvPr id="590" name="楕円 589">
          <a:extLst>
            <a:ext uri="{FF2B5EF4-FFF2-40B4-BE49-F238E27FC236}">
              <a16:creationId xmlns:a16="http://schemas.microsoft.com/office/drawing/2014/main" id="{4345C51D-4CC6-400C-B8AA-A5E270673646}"/>
            </a:ext>
          </a:extLst>
        </xdr:cNvPr>
        <xdr:cNvSpPr/>
      </xdr:nvSpPr>
      <xdr:spPr>
        <a:xfrm>
          <a:off x="19494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127363</xdr:rowOff>
    </xdr:from>
    <xdr:to>
      <xdr:col>107</xdr:col>
      <xdr:colOff>50800</xdr:colOff>
      <xdr:row>64</xdr:row>
      <xdr:rowOff>86215</xdr:rowOff>
    </xdr:to>
    <xdr:cxnSp macro="">
      <xdr:nvCxnSpPr>
        <xdr:cNvPr id="591" name="直線コネクタ 590">
          <a:extLst>
            <a:ext uri="{FF2B5EF4-FFF2-40B4-BE49-F238E27FC236}">
              <a16:creationId xmlns:a16="http://schemas.microsoft.com/office/drawing/2014/main" id="{91654691-8BF8-4160-A275-90A09E376A6E}"/>
            </a:ext>
          </a:extLst>
        </xdr:cNvPr>
        <xdr:cNvCxnSpPr/>
      </xdr:nvCxnSpPr>
      <xdr:spPr>
        <a:xfrm>
          <a:off x="19545300" y="10757263"/>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92" name="n_1aveValue【学校施設】&#10;一人当たり面積">
          <a:extLst>
            <a:ext uri="{FF2B5EF4-FFF2-40B4-BE49-F238E27FC236}">
              <a16:creationId xmlns:a16="http://schemas.microsoft.com/office/drawing/2014/main" id="{F3AE045E-4449-48F8-8C00-7CB53E69C97F}"/>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93" name="n_2aveValue【学校施設】&#10;一人当たり面積">
          <a:extLst>
            <a:ext uri="{FF2B5EF4-FFF2-40B4-BE49-F238E27FC236}">
              <a16:creationId xmlns:a16="http://schemas.microsoft.com/office/drawing/2014/main" id="{DD67AD01-59F9-476D-A04B-CB8BB98A5E78}"/>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94" name="n_3aveValue【学校施設】&#10;一人当たり面積">
          <a:extLst>
            <a:ext uri="{FF2B5EF4-FFF2-40B4-BE49-F238E27FC236}">
              <a16:creationId xmlns:a16="http://schemas.microsoft.com/office/drawing/2014/main" id="{D26BBF50-6EAD-4FEE-A228-4A924D3EB463}"/>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a:extLst>
            <a:ext uri="{FF2B5EF4-FFF2-40B4-BE49-F238E27FC236}">
              <a16:creationId xmlns:a16="http://schemas.microsoft.com/office/drawing/2014/main" id="{B7781D8C-3EB0-474D-AA19-3F09F5C01FC9}"/>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123896</xdr:rowOff>
    </xdr:from>
    <xdr:ext cx="469744" cy="259045"/>
    <xdr:sp macro="" textlink="">
      <xdr:nvSpPr>
        <xdr:cNvPr id="596" name="n_1mainValue【学校施設】&#10;一人当たり面積">
          <a:extLst>
            <a:ext uri="{FF2B5EF4-FFF2-40B4-BE49-F238E27FC236}">
              <a16:creationId xmlns:a16="http://schemas.microsoft.com/office/drawing/2014/main" id="{3AFA09A0-556F-4D31-B0EB-7FA01103EBE0}"/>
            </a:ext>
          </a:extLst>
        </xdr:cNvPr>
        <xdr:cNvSpPr txBox="1"/>
      </xdr:nvSpPr>
      <xdr:spPr>
        <a:xfrm>
          <a:off x="21075727" y="1109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128142</xdr:rowOff>
    </xdr:from>
    <xdr:ext cx="469744" cy="259045"/>
    <xdr:sp macro="" textlink="">
      <xdr:nvSpPr>
        <xdr:cNvPr id="597" name="n_2mainValue【学校施設】&#10;一人当たり面積">
          <a:extLst>
            <a:ext uri="{FF2B5EF4-FFF2-40B4-BE49-F238E27FC236}">
              <a16:creationId xmlns:a16="http://schemas.microsoft.com/office/drawing/2014/main" id="{8005879B-56FA-4ABD-AA6A-9BFFA08443E5}"/>
            </a:ext>
          </a:extLst>
        </xdr:cNvPr>
        <xdr:cNvSpPr txBox="1"/>
      </xdr:nvSpPr>
      <xdr:spPr>
        <a:xfrm>
          <a:off x="20199427" y="1110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169290</xdr:rowOff>
    </xdr:from>
    <xdr:ext cx="469744" cy="259045"/>
    <xdr:sp macro="" textlink="">
      <xdr:nvSpPr>
        <xdr:cNvPr id="598" name="n_3mainValue【学校施設】&#10;一人当たり面積">
          <a:extLst>
            <a:ext uri="{FF2B5EF4-FFF2-40B4-BE49-F238E27FC236}">
              <a16:creationId xmlns:a16="http://schemas.microsoft.com/office/drawing/2014/main" id="{416BD252-1D8A-435A-8D1A-C1C7F89FD3C3}"/>
            </a:ext>
          </a:extLst>
        </xdr:cNvPr>
        <xdr:cNvSpPr txBox="1"/>
      </xdr:nvSpPr>
      <xdr:spPr>
        <a:xfrm>
          <a:off x="193104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17328A36-7A3D-42CD-BBA8-293DF7B249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062B0585-9023-48E8-84E3-4F9BD9790E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9BD90B67-2DE1-4472-917C-19E4DBCB98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1F591099-F555-4514-9542-EED65DAE61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319E1F0E-E200-4DC5-92A9-EDCC5F9FC8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39B88A23-68E3-4005-B570-C12491AA97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D7FE74E3-CBE5-4D33-9C2F-1DBB006B63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9BD750DB-732D-4B87-B35B-439A0B0065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8E9E4329-6FEF-450C-A1B6-09FB6B9787D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CDF487AB-5A51-4B9D-97EF-DB71756E11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711DA199-34DF-45E8-A499-05C5610527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5BE41E98-9665-4203-9C59-65080A1347F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8434C039-1917-4799-9493-E4350766F1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150E6F9F-7B42-4464-A1FE-090CF69D49C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3766F379-0130-4167-8C44-24143BEF435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94BB7809-41C9-4561-9CE0-5451C07EA05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71CE32A4-773B-4592-A980-4A646740131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60B43038-82D0-4341-8759-0BB2EC0766C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80CB8B6C-3769-4A03-AC38-C990A67240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E0C6E1B3-66E5-45BE-9C84-5ED996A5D9B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1BB14ABF-284A-4113-B672-66BD4DB7576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E0489D54-47CB-4E0B-8066-E3F4DAA6D57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5621F6F9-93F2-4DD7-98A0-841CA77B1B7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8FB50DA5-F68A-4B3E-8C21-46DA195AE1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F61359A6-3AE2-4DD8-AF54-941EFFB9233C}"/>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児童館】&#10;有形固定資産減価償却率最小値テキスト">
          <a:extLst>
            <a:ext uri="{FF2B5EF4-FFF2-40B4-BE49-F238E27FC236}">
              <a16:creationId xmlns:a16="http://schemas.microsoft.com/office/drawing/2014/main" id="{C2A0373F-BDCB-40E0-93F5-432C67D99B1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591EE316-7101-4D27-842B-66A346D5846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6" name="【児童館】&#10;有形固定資産減価償却率最大値テキスト">
          <a:extLst>
            <a:ext uri="{FF2B5EF4-FFF2-40B4-BE49-F238E27FC236}">
              <a16:creationId xmlns:a16="http://schemas.microsoft.com/office/drawing/2014/main" id="{5079409F-7911-424E-99F3-E9717C9C5B5B}"/>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7" name="直線コネクタ 626">
          <a:extLst>
            <a:ext uri="{FF2B5EF4-FFF2-40B4-BE49-F238E27FC236}">
              <a16:creationId xmlns:a16="http://schemas.microsoft.com/office/drawing/2014/main" id="{A2EF4591-79DE-4813-B0CA-C501A9EB389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28" name="【児童館】&#10;有形固定資産減価償却率平均値テキスト">
          <a:extLst>
            <a:ext uri="{FF2B5EF4-FFF2-40B4-BE49-F238E27FC236}">
              <a16:creationId xmlns:a16="http://schemas.microsoft.com/office/drawing/2014/main" id="{720FFF21-26E7-4B9E-A8FB-515FE887B1A5}"/>
            </a:ext>
          </a:extLst>
        </xdr:cNvPr>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29" name="フローチャート: 判断 628">
          <a:extLst>
            <a:ext uri="{FF2B5EF4-FFF2-40B4-BE49-F238E27FC236}">
              <a16:creationId xmlns:a16="http://schemas.microsoft.com/office/drawing/2014/main" id="{0082FC04-3FD6-4521-9E17-FAC3A769B9AC}"/>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30" name="フローチャート: 判断 629">
          <a:extLst>
            <a:ext uri="{FF2B5EF4-FFF2-40B4-BE49-F238E27FC236}">
              <a16:creationId xmlns:a16="http://schemas.microsoft.com/office/drawing/2014/main" id="{C3F7B1BE-51D8-4279-87E9-0B3A9753C35D}"/>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1" name="フローチャート: 判断 630">
          <a:extLst>
            <a:ext uri="{FF2B5EF4-FFF2-40B4-BE49-F238E27FC236}">
              <a16:creationId xmlns:a16="http://schemas.microsoft.com/office/drawing/2014/main" id="{4CFD106A-9EBF-4E40-BEF0-5ECA23919B36}"/>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32" name="フローチャート: 判断 631">
          <a:extLst>
            <a:ext uri="{FF2B5EF4-FFF2-40B4-BE49-F238E27FC236}">
              <a16:creationId xmlns:a16="http://schemas.microsoft.com/office/drawing/2014/main" id="{69733FF7-B081-4A83-8138-F411F0F08365}"/>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33" name="フローチャート: 判断 632">
          <a:extLst>
            <a:ext uri="{FF2B5EF4-FFF2-40B4-BE49-F238E27FC236}">
              <a16:creationId xmlns:a16="http://schemas.microsoft.com/office/drawing/2014/main" id="{14E0F2AA-9A52-48C1-9058-FB08706940B8}"/>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D5FE55BB-E8AB-46C7-B477-B20C0B5C858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A3056A6-FEF0-4816-92CF-4485D549B1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215B0778-889B-466D-AAF9-3618C7157C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5C638515-FC60-434D-8081-B2C015564A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8F39F413-47FD-4B08-B8BE-6531409DC0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639" name="楕円 638">
          <a:extLst>
            <a:ext uri="{FF2B5EF4-FFF2-40B4-BE49-F238E27FC236}">
              <a16:creationId xmlns:a16="http://schemas.microsoft.com/office/drawing/2014/main" id="{1AF6AFA5-883A-4D60-85BF-78806F37EF55}"/>
            </a:ext>
          </a:extLst>
        </xdr:cNvPr>
        <xdr:cNvSpPr/>
      </xdr:nvSpPr>
      <xdr:spPr>
        <a:xfrm>
          <a:off x="16268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160672</xdr:rowOff>
    </xdr:from>
    <xdr:ext cx="405111" cy="259045"/>
    <xdr:sp macro="" textlink="">
      <xdr:nvSpPr>
        <xdr:cNvPr id="640" name="【児童館】&#10;有形固定資産減価償却率該当値テキスト">
          <a:extLst>
            <a:ext uri="{FF2B5EF4-FFF2-40B4-BE49-F238E27FC236}">
              <a16:creationId xmlns:a16="http://schemas.microsoft.com/office/drawing/2014/main" id="{4560AC93-F5DD-408B-85E4-6B3D87AF002A}"/>
            </a:ext>
          </a:extLst>
        </xdr:cNvPr>
        <xdr:cNvSpPr txBox="1"/>
      </xdr:nvSpPr>
      <xdr:spPr>
        <a:xfrm>
          <a:off x="16357600"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92075</xdr:rowOff>
    </xdr:from>
    <xdr:to>
      <xdr:col>81</xdr:col>
      <xdr:colOff>101600</xdr:colOff>
      <xdr:row>83</xdr:row>
      <xdr:rowOff>22225</xdr:rowOff>
    </xdr:to>
    <xdr:sp macro="" textlink="">
      <xdr:nvSpPr>
        <xdr:cNvPr id="641" name="楕円 640">
          <a:extLst>
            <a:ext uri="{FF2B5EF4-FFF2-40B4-BE49-F238E27FC236}">
              <a16:creationId xmlns:a16="http://schemas.microsoft.com/office/drawing/2014/main" id="{F42902AB-F6C2-4626-9DDD-3F3F04167120}"/>
            </a:ext>
          </a:extLst>
        </xdr:cNvPr>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83</xdr:row>
      <xdr:rowOff>17145</xdr:rowOff>
    </xdr:to>
    <xdr:cxnSp macro="">
      <xdr:nvCxnSpPr>
        <xdr:cNvPr id="642" name="直線コネクタ 641">
          <a:extLst>
            <a:ext uri="{FF2B5EF4-FFF2-40B4-BE49-F238E27FC236}">
              <a16:creationId xmlns:a16="http://schemas.microsoft.com/office/drawing/2014/main" id="{87DEF106-13F8-4EB7-AB35-A897045546BF}"/>
            </a:ext>
          </a:extLst>
        </xdr:cNvPr>
        <xdr:cNvCxnSpPr/>
      </xdr:nvCxnSpPr>
      <xdr:spPr>
        <a:xfrm>
          <a:off x="15481300" y="142017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43" name="楕円 642">
          <a:extLst>
            <a:ext uri="{FF2B5EF4-FFF2-40B4-BE49-F238E27FC236}">
              <a16:creationId xmlns:a16="http://schemas.microsoft.com/office/drawing/2014/main" id="{62404ECB-459A-418E-B3C8-D0BB79DB9F3F}"/>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142875</xdr:rowOff>
    </xdr:to>
    <xdr:cxnSp macro="">
      <xdr:nvCxnSpPr>
        <xdr:cNvPr id="644" name="直線コネクタ 643">
          <a:extLst>
            <a:ext uri="{FF2B5EF4-FFF2-40B4-BE49-F238E27FC236}">
              <a16:creationId xmlns:a16="http://schemas.microsoft.com/office/drawing/2014/main" id="{2AB265F5-5D93-4BA3-8297-786149C558AE}"/>
            </a:ext>
          </a:extLst>
        </xdr:cNvPr>
        <xdr:cNvCxnSpPr/>
      </xdr:nvCxnSpPr>
      <xdr:spPr>
        <a:xfrm>
          <a:off x="14592300" y="14177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63500</xdr:rowOff>
    </xdr:from>
    <xdr:to>
      <xdr:col>72</xdr:col>
      <xdr:colOff>38100</xdr:colOff>
      <xdr:row>82</xdr:row>
      <xdr:rowOff>165100</xdr:rowOff>
    </xdr:to>
    <xdr:sp macro="" textlink="">
      <xdr:nvSpPr>
        <xdr:cNvPr id="645" name="楕円 644">
          <a:extLst>
            <a:ext uri="{FF2B5EF4-FFF2-40B4-BE49-F238E27FC236}">
              <a16:creationId xmlns:a16="http://schemas.microsoft.com/office/drawing/2014/main" id="{B4A80AB7-2879-441B-A5ED-320E5E8834AE}"/>
            </a:ext>
          </a:extLst>
        </xdr:cNvPr>
        <xdr:cNvSpPr/>
      </xdr:nvSpPr>
      <xdr:spPr>
        <a:xfrm>
          <a:off x="1365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114300</xdr:rowOff>
    </xdr:from>
    <xdr:to>
      <xdr:col>76</xdr:col>
      <xdr:colOff>114300</xdr:colOff>
      <xdr:row>82</xdr:row>
      <xdr:rowOff>118111</xdr:rowOff>
    </xdr:to>
    <xdr:cxnSp macro="">
      <xdr:nvCxnSpPr>
        <xdr:cNvPr id="646" name="直線コネクタ 645">
          <a:extLst>
            <a:ext uri="{FF2B5EF4-FFF2-40B4-BE49-F238E27FC236}">
              <a16:creationId xmlns:a16="http://schemas.microsoft.com/office/drawing/2014/main" id="{B0C819A4-9A9A-46A1-9CD2-7409966BD558}"/>
            </a:ext>
          </a:extLst>
        </xdr:cNvPr>
        <xdr:cNvCxnSpPr/>
      </xdr:nvCxnSpPr>
      <xdr:spPr>
        <a:xfrm>
          <a:off x="13703300" y="14173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38116</xdr:rowOff>
    </xdr:from>
    <xdr:ext cx="405111" cy="259045"/>
    <xdr:sp macro="" textlink="">
      <xdr:nvSpPr>
        <xdr:cNvPr id="647" name="n_1aveValue【児童館】&#10;有形固定資産減価償却率">
          <a:extLst>
            <a:ext uri="{FF2B5EF4-FFF2-40B4-BE49-F238E27FC236}">
              <a16:creationId xmlns:a16="http://schemas.microsoft.com/office/drawing/2014/main" id="{4CBA8C90-1B1B-4C5B-96F9-855125F7368A}"/>
            </a:ext>
          </a:extLst>
        </xdr:cNvPr>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48" name="n_2aveValue【児童館】&#10;有形固定資産減価償却率">
          <a:extLst>
            <a:ext uri="{FF2B5EF4-FFF2-40B4-BE49-F238E27FC236}">
              <a16:creationId xmlns:a16="http://schemas.microsoft.com/office/drawing/2014/main" id="{B8BCBB5F-009F-47BE-B633-7A8EFE090B2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649" name="n_3aveValue【児童館】&#10;有形固定資産減価償却率">
          <a:extLst>
            <a:ext uri="{FF2B5EF4-FFF2-40B4-BE49-F238E27FC236}">
              <a16:creationId xmlns:a16="http://schemas.microsoft.com/office/drawing/2014/main" id="{2820A822-7185-4DA8-8F33-38F4A0252F10}"/>
            </a:ext>
          </a:extLst>
        </xdr:cNvPr>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50" name="n_4aveValue【児童館】&#10;有形固定資産減価償却率">
          <a:extLst>
            <a:ext uri="{FF2B5EF4-FFF2-40B4-BE49-F238E27FC236}">
              <a16:creationId xmlns:a16="http://schemas.microsoft.com/office/drawing/2014/main" id="{FFA483E6-106A-4492-9CCC-B5A42DC5FB22}"/>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38752</xdr:rowOff>
    </xdr:from>
    <xdr:ext cx="405111" cy="259045"/>
    <xdr:sp macro="" textlink="">
      <xdr:nvSpPr>
        <xdr:cNvPr id="651" name="n_1mainValue【児童館】&#10;有形固定資産減価償却率">
          <a:extLst>
            <a:ext uri="{FF2B5EF4-FFF2-40B4-BE49-F238E27FC236}">
              <a16:creationId xmlns:a16="http://schemas.microsoft.com/office/drawing/2014/main" id="{E69656A2-27E0-4E82-90C7-9BB50434BB1F}"/>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52" name="n_2mainValue【児童館】&#10;有形固定資産減価償却率">
          <a:extLst>
            <a:ext uri="{FF2B5EF4-FFF2-40B4-BE49-F238E27FC236}">
              <a16:creationId xmlns:a16="http://schemas.microsoft.com/office/drawing/2014/main" id="{051BAD35-2E8F-4B03-883C-CBB48237472A}"/>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10177</xdr:rowOff>
    </xdr:from>
    <xdr:ext cx="405111" cy="259045"/>
    <xdr:sp macro="" textlink="">
      <xdr:nvSpPr>
        <xdr:cNvPr id="653" name="n_3mainValue【児童館】&#10;有形固定資産減価償却率">
          <a:extLst>
            <a:ext uri="{FF2B5EF4-FFF2-40B4-BE49-F238E27FC236}">
              <a16:creationId xmlns:a16="http://schemas.microsoft.com/office/drawing/2014/main" id="{EFA1BDD2-C218-46A4-A195-25B46FDAC864}"/>
            </a:ext>
          </a:extLst>
        </xdr:cNvPr>
        <xdr:cNvSpPr txBox="1"/>
      </xdr:nvSpPr>
      <xdr:spPr>
        <a:xfrm>
          <a:off x="13500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2082CF35-F755-4084-B261-95D510F2BC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153C1AC6-AB36-479C-A5F3-3868E1DAF9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5BC6286D-625B-48B8-A0D5-0BD4437483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289B88E2-CF63-4565-A576-62664BD8AC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8522A032-EDF9-416C-AD4A-B158F462AC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BB2E8E05-CA9C-4134-A7FE-4C84303234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8CBB83B5-43BA-42CA-AC32-4FFB50CB45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5A1F5392-6808-4139-ADCA-ABBA29E02D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9161F5D1-03CD-4BEC-9812-E7B67D8ABDC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24B499AE-7001-47E8-B18B-350D0AB500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822F36FB-16B7-49D4-AFF3-0BBBBA4B0D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6F6CC754-5A14-4D52-B837-585ED396BF5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59C1876D-C316-4097-8720-BA9A397902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E49A2000-5BF8-46BB-9CD5-EBE2131210E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36328137-A5EC-4DB7-9B39-67F11D111E7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567CA1AB-48F8-4A85-AD57-F859167142B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7C761195-B325-40BE-9F6E-4F020CF32C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B354CA21-D6DC-491B-A287-00D8E8A6CCB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3E5E292C-7B38-41E1-9776-7488C524719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74BDCE53-12B7-41F0-9109-4EAAB067F49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BF3E29C4-0B13-45CC-B92C-41D79CF3AA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CFBBAA6D-81D3-4A0E-8374-2C8D322010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C26608B2-F16B-49F4-8DB1-17E2D194D4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677" name="直線コネクタ 676">
          <a:extLst>
            <a:ext uri="{FF2B5EF4-FFF2-40B4-BE49-F238E27FC236}">
              <a16:creationId xmlns:a16="http://schemas.microsoft.com/office/drawing/2014/main" id="{90C99999-1E5E-4C47-BD7D-E27AA060BC20}"/>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78" name="【児童館】&#10;一人当たり面積最小値テキスト">
          <a:extLst>
            <a:ext uri="{FF2B5EF4-FFF2-40B4-BE49-F238E27FC236}">
              <a16:creationId xmlns:a16="http://schemas.microsoft.com/office/drawing/2014/main" id="{4B4E9760-392E-4B0B-91D8-192CAFC727DD}"/>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9" name="直線コネクタ 678">
          <a:extLst>
            <a:ext uri="{FF2B5EF4-FFF2-40B4-BE49-F238E27FC236}">
              <a16:creationId xmlns:a16="http://schemas.microsoft.com/office/drawing/2014/main" id="{24F79E69-BB40-4A12-B240-7828C7E6462C}"/>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680" name="【児童館】&#10;一人当たり面積最大値テキスト">
          <a:extLst>
            <a:ext uri="{FF2B5EF4-FFF2-40B4-BE49-F238E27FC236}">
              <a16:creationId xmlns:a16="http://schemas.microsoft.com/office/drawing/2014/main" id="{53C02863-B5CD-4EA4-972E-C2F48ED08760}"/>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681" name="直線コネクタ 680">
          <a:extLst>
            <a:ext uri="{FF2B5EF4-FFF2-40B4-BE49-F238E27FC236}">
              <a16:creationId xmlns:a16="http://schemas.microsoft.com/office/drawing/2014/main" id="{82ED8D0A-0FB0-4ABE-A849-18D16623F0AD}"/>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682" name="【児童館】&#10;一人当たり面積平均値テキスト">
          <a:extLst>
            <a:ext uri="{FF2B5EF4-FFF2-40B4-BE49-F238E27FC236}">
              <a16:creationId xmlns:a16="http://schemas.microsoft.com/office/drawing/2014/main" id="{3895D789-A9C8-414F-9626-BB78F7E27120}"/>
            </a:ext>
          </a:extLst>
        </xdr:cNvPr>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83" name="フローチャート: 判断 682">
          <a:extLst>
            <a:ext uri="{FF2B5EF4-FFF2-40B4-BE49-F238E27FC236}">
              <a16:creationId xmlns:a16="http://schemas.microsoft.com/office/drawing/2014/main" id="{AD241CE7-C25D-4ADC-9200-8D7EA7C4DC75}"/>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684" name="フローチャート: 判断 683">
          <a:extLst>
            <a:ext uri="{FF2B5EF4-FFF2-40B4-BE49-F238E27FC236}">
              <a16:creationId xmlns:a16="http://schemas.microsoft.com/office/drawing/2014/main" id="{90AD32D0-9DC7-4676-9585-92A66FE57F3A}"/>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85" name="フローチャート: 判断 684">
          <a:extLst>
            <a:ext uri="{FF2B5EF4-FFF2-40B4-BE49-F238E27FC236}">
              <a16:creationId xmlns:a16="http://schemas.microsoft.com/office/drawing/2014/main" id="{6FEC7D90-F00B-4E78-BBA1-F426C6D6F5FB}"/>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86" name="フローチャート: 判断 685">
          <a:extLst>
            <a:ext uri="{FF2B5EF4-FFF2-40B4-BE49-F238E27FC236}">
              <a16:creationId xmlns:a16="http://schemas.microsoft.com/office/drawing/2014/main" id="{E24560D6-195A-4B97-B6B1-3CE12349D243}"/>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87" name="フローチャート: 判断 686">
          <a:extLst>
            <a:ext uri="{FF2B5EF4-FFF2-40B4-BE49-F238E27FC236}">
              <a16:creationId xmlns:a16="http://schemas.microsoft.com/office/drawing/2014/main" id="{61F70DDB-4CCA-413C-90B8-16460772FFA1}"/>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72D454A6-7EF1-4055-B749-CE6278DA37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1FBABDAF-4EA6-4CE6-9FC7-1092CC43D5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B5F0A-0F86-4833-AF6C-A9DADC530D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B0947A8E-4712-4E0C-8E63-35E80495E6E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37C83097-F03D-4DCB-91F9-0A3E1A9722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693" name="楕円 692">
          <a:extLst>
            <a:ext uri="{FF2B5EF4-FFF2-40B4-BE49-F238E27FC236}">
              <a16:creationId xmlns:a16="http://schemas.microsoft.com/office/drawing/2014/main" id="{674AC98D-E6CC-4A36-99E1-8E98953182A5}"/>
            </a:ext>
          </a:extLst>
        </xdr:cNvPr>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694" name="【児童館】&#10;一人当たり面積該当値テキスト">
          <a:extLst>
            <a:ext uri="{FF2B5EF4-FFF2-40B4-BE49-F238E27FC236}">
              <a16:creationId xmlns:a16="http://schemas.microsoft.com/office/drawing/2014/main" id="{98085C1E-ACF5-4A17-B964-9C039F5A18D8}"/>
            </a:ext>
          </a:extLst>
        </xdr:cNvPr>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95" name="楕円 694">
          <a:extLst>
            <a:ext uri="{FF2B5EF4-FFF2-40B4-BE49-F238E27FC236}">
              <a16:creationId xmlns:a16="http://schemas.microsoft.com/office/drawing/2014/main" id="{0BDC0889-4C72-42AF-BFD8-F9C4037C46B9}"/>
            </a:ext>
          </a:extLst>
        </xdr:cNvPr>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3811</xdr:rowOff>
    </xdr:to>
    <xdr:cxnSp macro="">
      <xdr:nvCxnSpPr>
        <xdr:cNvPr id="696" name="直線コネクタ 695">
          <a:extLst>
            <a:ext uri="{FF2B5EF4-FFF2-40B4-BE49-F238E27FC236}">
              <a16:creationId xmlns:a16="http://schemas.microsoft.com/office/drawing/2014/main" id="{DCE77A16-0650-4A5C-8386-057EFEB7B75A}"/>
            </a:ext>
          </a:extLst>
        </xdr:cNvPr>
        <xdr:cNvCxnSpPr/>
      </xdr:nvCxnSpPr>
      <xdr:spPr>
        <a:xfrm>
          <a:off x="21323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697" name="楕円 696">
          <a:extLst>
            <a:ext uri="{FF2B5EF4-FFF2-40B4-BE49-F238E27FC236}">
              <a16:creationId xmlns:a16="http://schemas.microsoft.com/office/drawing/2014/main" id="{A2BA0CF6-2AFE-4D8A-9291-54C8F465C7B4}"/>
            </a:ext>
          </a:extLst>
        </xdr:cNvPr>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7620</xdr:rowOff>
    </xdr:to>
    <xdr:cxnSp macro="">
      <xdr:nvCxnSpPr>
        <xdr:cNvPr id="698" name="直線コネクタ 697">
          <a:extLst>
            <a:ext uri="{FF2B5EF4-FFF2-40B4-BE49-F238E27FC236}">
              <a16:creationId xmlns:a16="http://schemas.microsoft.com/office/drawing/2014/main" id="{2E3E45E0-C03D-48A0-894B-725EEC41C0E1}"/>
            </a:ext>
          </a:extLst>
        </xdr:cNvPr>
        <xdr:cNvCxnSpPr/>
      </xdr:nvCxnSpPr>
      <xdr:spPr>
        <a:xfrm flipV="1">
          <a:off x="20434300" y="1474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99" name="楕円 698">
          <a:extLst>
            <a:ext uri="{FF2B5EF4-FFF2-40B4-BE49-F238E27FC236}">
              <a16:creationId xmlns:a16="http://schemas.microsoft.com/office/drawing/2014/main" id="{C01E46FF-9745-4C66-91A9-2A74F483EFCB}"/>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7620</xdr:rowOff>
    </xdr:to>
    <xdr:cxnSp macro="">
      <xdr:nvCxnSpPr>
        <xdr:cNvPr id="700" name="直線コネクタ 699">
          <a:extLst>
            <a:ext uri="{FF2B5EF4-FFF2-40B4-BE49-F238E27FC236}">
              <a16:creationId xmlns:a16="http://schemas.microsoft.com/office/drawing/2014/main" id="{B17047C5-95B2-4B7C-9630-8003C8E4919C}"/>
            </a:ext>
          </a:extLst>
        </xdr:cNvPr>
        <xdr:cNvCxnSpPr/>
      </xdr:nvCxnSpPr>
      <xdr:spPr>
        <a:xfrm>
          <a:off x="19545300" y="1474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01" name="n_1aveValue【児童館】&#10;一人当たり面積">
          <a:extLst>
            <a:ext uri="{FF2B5EF4-FFF2-40B4-BE49-F238E27FC236}">
              <a16:creationId xmlns:a16="http://schemas.microsoft.com/office/drawing/2014/main" id="{43CCE419-F48F-4983-9B43-5416520C2D1C}"/>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02" name="n_2aveValue【児童館】&#10;一人当たり面積">
          <a:extLst>
            <a:ext uri="{FF2B5EF4-FFF2-40B4-BE49-F238E27FC236}">
              <a16:creationId xmlns:a16="http://schemas.microsoft.com/office/drawing/2014/main" id="{DE8103DB-972B-4FD6-9F6C-CCB412510EC6}"/>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03" name="n_3aveValue【児童館】&#10;一人当たり面積">
          <a:extLst>
            <a:ext uri="{FF2B5EF4-FFF2-40B4-BE49-F238E27FC236}">
              <a16:creationId xmlns:a16="http://schemas.microsoft.com/office/drawing/2014/main" id="{FAE65AB9-3AB2-4C47-835B-39FE832E56F4}"/>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04" name="n_4aveValue【児童館】&#10;一人当たり面積">
          <a:extLst>
            <a:ext uri="{FF2B5EF4-FFF2-40B4-BE49-F238E27FC236}">
              <a16:creationId xmlns:a16="http://schemas.microsoft.com/office/drawing/2014/main" id="{06C85459-0B49-4FAA-9F96-3750DE088FB6}"/>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05" name="n_1mainValue【児童館】&#10;一人当たり面積">
          <a:extLst>
            <a:ext uri="{FF2B5EF4-FFF2-40B4-BE49-F238E27FC236}">
              <a16:creationId xmlns:a16="http://schemas.microsoft.com/office/drawing/2014/main" id="{CA903846-C6D6-4DFF-ADDC-9CF75074EB02}"/>
            </a:ext>
          </a:extLst>
        </xdr:cNvPr>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706" name="n_2mainValue【児童館】&#10;一人当たり面積">
          <a:extLst>
            <a:ext uri="{FF2B5EF4-FFF2-40B4-BE49-F238E27FC236}">
              <a16:creationId xmlns:a16="http://schemas.microsoft.com/office/drawing/2014/main" id="{73E7F5E6-2305-40D3-8317-B1AFB9A7CF82}"/>
            </a:ext>
          </a:extLst>
        </xdr:cNvPr>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07" name="n_3mainValue【児童館】&#10;一人当たり面積">
          <a:extLst>
            <a:ext uri="{FF2B5EF4-FFF2-40B4-BE49-F238E27FC236}">
              <a16:creationId xmlns:a16="http://schemas.microsoft.com/office/drawing/2014/main" id="{CEEB9DA2-8068-402D-9012-AB932666F48A}"/>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3CF492D3-3CE6-4B5D-9288-88AEF1B0C6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38D87DA0-FE93-45D2-991F-867174CE98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23FA4671-A3A6-4882-8B6D-2F33D0038F7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41A52490-9EEB-4D26-89E4-00DD558C8A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CA1FBDF1-6BB8-46DC-876E-F0344BDAEF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D1954018-8B65-4F32-916C-9B0E20E8AF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25879E05-79F0-420A-AE3C-B3FA7D8857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FE423DBB-CCBF-42CC-B05E-615EEAAE09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9AA95E99-BF00-4A01-9247-86D737F161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7E9F9698-DCFC-4DE3-A3E6-EB010EB4E7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64B9FB0B-95A2-4E74-96DC-F226E12C68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F1AA7748-0645-4144-AD5F-1B0BEAC5B6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id="{C32486EA-41B6-4A87-94AA-83A04776FBF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0E5BA0FC-92C1-4306-A61C-3F9CD5B22E7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36658C68-0EC5-4213-9539-FDA474DC69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C3E5ADF9-399A-4004-81A6-F1B3280C0A9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48C3CE68-6AFF-4EA4-B58B-DFC75627FAB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5B4FFF5E-8E05-476F-81AD-7DE819B496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1A978CDE-5C72-41E8-9EE6-457D4EEA3C0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CBE67C95-AD5F-4E84-A75D-4DFCEC7DE90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a:extLst>
            <a:ext uri="{FF2B5EF4-FFF2-40B4-BE49-F238E27FC236}">
              <a16:creationId xmlns:a16="http://schemas.microsoft.com/office/drawing/2014/main" id="{AF910D3B-5902-4C37-9633-961A073A2D8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1818852B-AA52-4142-951C-2488C0C848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9D4B1EB0-458D-418C-B716-5E0C0F1BA0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1" name="直線コネクタ 730">
          <a:extLst>
            <a:ext uri="{FF2B5EF4-FFF2-40B4-BE49-F238E27FC236}">
              <a16:creationId xmlns:a16="http://schemas.microsoft.com/office/drawing/2014/main" id="{C90D9BF3-250F-4A82-9E0E-FD844C3C735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2" name="【公民館】&#10;有形固定資産減価償却率最小値テキスト">
          <a:extLst>
            <a:ext uri="{FF2B5EF4-FFF2-40B4-BE49-F238E27FC236}">
              <a16:creationId xmlns:a16="http://schemas.microsoft.com/office/drawing/2014/main" id="{DE859BCC-BF5E-4FCE-9DD3-014BABEDC67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3" name="直線コネクタ 732">
          <a:extLst>
            <a:ext uri="{FF2B5EF4-FFF2-40B4-BE49-F238E27FC236}">
              <a16:creationId xmlns:a16="http://schemas.microsoft.com/office/drawing/2014/main" id="{5D512127-253B-4821-B2A2-9E92141DE7E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4" name="【公民館】&#10;有形固定資産減価償却率最大値テキスト">
          <a:extLst>
            <a:ext uri="{FF2B5EF4-FFF2-40B4-BE49-F238E27FC236}">
              <a16:creationId xmlns:a16="http://schemas.microsoft.com/office/drawing/2014/main" id="{EDECBDA4-CCAB-4039-ADA5-EC629B6545B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5" name="直線コネクタ 734">
          <a:extLst>
            <a:ext uri="{FF2B5EF4-FFF2-40B4-BE49-F238E27FC236}">
              <a16:creationId xmlns:a16="http://schemas.microsoft.com/office/drawing/2014/main" id="{2249345D-7ABF-40D3-84B4-2DD55C59073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36" name="【公民館】&#10;有形固定資産減価償却率平均値テキスト">
          <a:extLst>
            <a:ext uri="{FF2B5EF4-FFF2-40B4-BE49-F238E27FC236}">
              <a16:creationId xmlns:a16="http://schemas.microsoft.com/office/drawing/2014/main" id="{9341B46D-939C-43F1-87DB-407E5FD1D392}"/>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37" name="フローチャート: 判断 736">
          <a:extLst>
            <a:ext uri="{FF2B5EF4-FFF2-40B4-BE49-F238E27FC236}">
              <a16:creationId xmlns:a16="http://schemas.microsoft.com/office/drawing/2014/main" id="{4C2AA194-2550-49D0-86A5-BCE8C192D2DD}"/>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38" name="フローチャート: 判断 737">
          <a:extLst>
            <a:ext uri="{FF2B5EF4-FFF2-40B4-BE49-F238E27FC236}">
              <a16:creationId xmlns:a16="http://schemas.microsoft.com/office/drawing/2014/main" id="{C7D266E5-62DE-479F-91B8-CA5D711EED5C}"/>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39" name="フローチャート: 判断 738">
          <a:extLst>
            <a:ext uri="{FF2B5EF4-FFF2-40B4-BE49-F238E27FC236}">
              <a16:creationId xmlns:a16="http://schemas.microsoft.com/office/drawing/2014/main" id="{8238C49B-BD98-4D88-B3E5-BC85A4F27991}"/>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40" name="フローチャート: 判断 739">
          <a:extLst>
            <a:ext uri="{FF2B5EF4-FFF2-40B4-BE49-F238E27FC236}">
              <a16:creationId xmlns:a16="http://schemas.microsoft.com/office/drawing/2014/main" id="{13B3B791-CCF1-4195-93D1-283AC4FC9966}"/>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41" name="フローチャート: 判断 740">
          <a:extLst>
            <a:ext uri="{FF2B5EF4-FFF2-40B4-BE49-F238E27FC236}">
              <a16:creationId xmlns:a16="http://schemas.microsoft.com/office/drawing/2014/main" id="{CB759C6C-F726-4944-9001-31E65108C155}"/>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5114BF3D-1E02-4806-8D18-A7E11F7BA4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9A198A4A-96CE-4F0C-BECD-043B752BF2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8ED25B1C-01F2-4AD5-8A84-58F4AD0E3E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58414FBD-698F-44B1-BE61-8AF11E15C7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149EF164-F1D4-4E81-B9D4-B1B443C1C7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747" name="楕円 746">
          <a:extLst>
            <a:ext uri="{FF2B5EF4-FFF2-40B4-BE49-F238E27FC236}">
              <a16:creationId xmlns:a16="http://schemas.microsoft.com/office/drawing/2014/main" id="{682CE027-1A12-4F84-96BF-12689656E096}"/>
            </a:ext>
          </a:extLst>
        </xdr:cNvPr>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102888</xdr:rowOff>
    </xdr:from>
    <xdr:ext cx="405111" cy="259045"/>
    <xdr:sp macro="" textlink="">
      <xdr:nvSpPr>
        <xdr:cNvPr id="748" name="【公民館】&#10;有形固定資産減価償却率該当値テキスト">
          <a:extLst>
            <a:ext uri="{FF2B5EF4-FFF2-40B4-BE49-F238E27FC236}">
              <a16:creationId xmlns:a16="http://schemas.microsoft.com/office/drawing/2014/main" id="{1FAEB9FE-53D2-47F8-9C46-D88D743FEB0C}"/>
            </a:ext>
          </a:extLst>
        </xdr:cNvPr>
        <xdr:cNvSpPr txBox="1"/>
      </xdr:nvSpPr>
      <xdr:spPr>
        <a:xfrm>
          <a:off x="16357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95250</xdr:rowOff>
    </xdr:from>
    <xdr:to>
      <xdr:col>81</xdr:col>
      <xdr:colOff>101600</xdr:colOff>
      <xdr:row>105</xdr:row>
      <xdr:rowOff>25400</xdr:rowOff>
    </xdr:to>
    <xdr:sp macro="" textlink="">
      <xdr:nvSpPr>
        <xdr:cNvPr id="749" name="楕円 748">
          <a:extLst>
            <a:ext uri="{FF2B5EF4-FFF2-40B4-BE49-F238E27FC236}">
              <a16:creationId xmlns:a16="http://schemas.microsoft.com/office/drawing/2014/main" id="{9B5E1475-346E-4973-A503-1D90BE5BFA83}"/>
            </a:ext>
          </a:extLst>
        </xdr:cNvPr>
        <xdr:cNvSpPr/>
      </xdr:nvSpPr>
      <xdr:spPr>
        <a:xfrm>
          <a:off x="15430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146050</xdr:rowOff>
    </xdr:from>
    <xdr:to>
      <xdr:col>85</xdr:col>
      <xdr:colOff>127000</xdr:colOff>
      <xdr:row>105</xdr:row>
      <xdr:rowOff>3811</xdr:rowOff>
    </xdr:to>
    <xdr:cxnSp macro="">
      <xdr:nvCxnSpPr>
        <xdr:cNvPr id="750" name="直線コネクタ 749">
          <a:extLst>
            <a:ext uri="{FF2B5EF4-FFF2-40B4-BE49-F238E27FC236}">
              <a16:creationId xmlns:a16="http://schemas.microsoft.com/office/drawing/2014/main" id="{3F036E2E-A555-4A4E-B6E5-E626B03AA7A4}"/>
            </a:ext>
          </a:extLst>
        </xdr:cNvPr>
        <xdr:cNvCxnSpPr/>
      </xdr:nvCxnSpPr>
      <xdr:spPr>
        <a:xfrm>
          <a:off x="15481300" y="179768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91439</xdr:rowOff>
    </xdr:from>
    <xdr:to>
      <xdr:col>76</xdr:col>
      <xdr:colOff>165100</xdr:colOff>
      <xdr:row>105</xdr:row>
      <xdr:rowOff>21589</xdr:rowOff>
    </xdr:to>
    <xdr:sp macro="" textlink="">
      <xdr:nvSpPr>
        <xdr:cNvPr id="751" name="楕円 750">
          <a:extLst>
            <a:ext uri="{FF2B5EF4-FFF2-40B4-BE49-F238E27FC236}">
              <a16:creationId xmlns:a16="http://schemas.microsoft.com/office/drawing/2014/main" id="{380FDCBC-BC59-473C-987D-F371C3B75D5D}"/>
            </a:ext>
          </a:extLst>
        </xdr:cNvPr>
        <xdr:cNvSpPr/>
      </xdr:nvSpPr>
      <xdr:spPr>
        <a:xfrm>
          <a:off x="14541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142239</xdr:rowOff>
    </xdr:from>
    <xdr:to>
      <xdr:col>81</xdr:col>
      <xdr:colOff>50800</xdr:colOff>
      <xdr:row>104</xdr:row>
      <xdr:rowOff>146050</xdr:rowOff>
    </xdr:to>
    <xdr:cxnSp macro="">
      <xdr:nvCxnSpPr>
        <xdr:cNvPr id="752" name="直線コネクタ 751">
          <a:extLst>
            <a:ext uri="{FF2B5EF4-FFF2-40B4-BE49-F238E27FC236}">
              <a16:creationId xmlns:a16="http://schemas.microsoft.com/office/drawing/2014/main" id="{17C11817-EA78-4BDB-B0DE-D8C0A8F02400}"/>
            </a:ext>
          </a:extLst>
        </xdr:cNvPr>
        <xdr:cNvCxnSpPr/>
      </xdr:nvCxnSpPr>
      <xdr:spPr>
        <a:xfrm>
          <a:off x="14592300" y="17973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72389</xdr:rowOff>
    </xdr:from>
    <xdr:to>
      <xdr:col>72</xdr:col>
      <xdr:colOff>38100</xdr:colOff>
      <xdr:row>105</xdr:row>
      <xdr:rowOff>2539</xdr:rowOff>
    </xdr:to>
    <xdr:sp macro="" textlink="">
      <xdr:nvSpPr>
        <xdr:cNvPr id="753" name="楕円 752">
          <a:extLst>
            <a:ext uri="{FF2B5EF4-FFF2-40B4-BE49-F238E27FC236}">
              <a16:creationId xmlns:a16="http://schemas.microsoft.com/office/drawing/2014/main" id="{6E74B539-9D62-4911-BF58-322650D9AFB0}"/>
            </a:ext>
          </a:extLst>
        </xdr:cNvPr>
        <xdr:cNvSpPr/>
      </xdr:nvSpPr>
      <xdr:spPr>
        <a:xfrm>
          <a:off x="13652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123189</xdr:rowOff>
    </xdr:from>
    <xdr:to>
      <xdr:col>76</xdr:col>
      <xdr:colOff>114300</xdr:colOff>
      <xdr:row>104</xdr:row>
      <xdr:rowOff>142239</xdr:rowOff>
    </xdr:to>
    <xdr:cxnSp macro="">
      <xdr:nvCxnSpPr>
        <xdr:cNvPr id="754" name="直線コネクタ 753">
          <a:extLst>
            <a:ext uri="{FF2B5EF4-FFF2-40B4-BE49-F238E27FC236}">
              <a16:creationId xmlns:a16="http://schemas.microsoft.com/office/drawing/2014/main" id="{41184F85-F284-4D96-9CC4-F41042F2E34C}"/>
            </a:ext>
          </a:extLst>
        </xdr:cNvPr>
        <xdr:cNvCxnSpPr/>
      </xdr:nvCxnSpPr>
      <xdr:spPr>
        <a:xfrm>
          <a:off x="13703300" y="179539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55" name="n_1aveValue【公民館】&#10;有形固定資産減価償却率">
          <a:extLst>
            <a:ext uri="{FF2B5EF4-FFF2-40B4-BE49-F238E27FC236}">
              <a16:creationId xmlns:a16="http://schemas.microsoft.com/office/drawing/2014/main" id="{6006EA4B-E181-47EE-B61A-EB7528AC8BCE}"/>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56" name="n_2aveValue【公民館】&#10;有形固定資産減価償却率">
          <a:extLst>
            <a:ext uri="{FF2B5EF4-FFF2-40B4-BE49-F238E27FC236}">
              <a16:creationId xmlns:a16="http://schemas.microsoft.com/office/drawing/2014/main" id="{757EAEAE-E61F-431E-AC77-1745479CA39F}"/>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57" name="n_3aveValue【公民館】&#10;有形固定資産減価償却率">
          <a:extLst>
            <a:ext uri="{FF2B5EF4-FFF2-40B4-BE49-F238E27FC236}">
              <a16:creationId xmlns:a16="http://schemas.microsoft.com/office/drawing/2014/main" id="{CB68299A-14B4-4A5C-9F1E-799987F3C764}"/>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58" name="n_4aveValue【公民館】&#10;有形固定資産減価償却率">
          <a:extLst>
            <a:ext uri="{FF2B5EF4-FFF2-40B4-BE49-F238E27FC236}">
              <a16:creationId xmlns:a16="http://schemas.microsoft.com/office/drawing/2014/main" id="{E5F12695-A73B-4026-A482-08D7B23A09E3}"/>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41927</xdr:rowOff>
    </xdr:from>
    <xdr:ext cx="405111" cy="259045"/>
    <xdr:sp macro="" textlink="">
      <xdr:nvSpPr>
        <xdr:cNvPr id="759" name="n_1mainValue【公民館】&#10;有形固定資産減価償却率">
          <a:extLst>
            <a:ext uri="{FF2B5EF4-FFF2-40B4-BE49-F238E27FC236}">
              <a16:creationId xmlns:a16="http://schemas.microsoft.com/office/drawing/2014/main" id="{1D8D033C-088B-4EB8-86E9-17D7703A7F1D}"/>
            </a:ext>
          </a:extLst>
        </xdr:cNvPr>
        <xdr:cNvSpPr txBox="1"/>
      </xdr:nvSpPr>
      <xdr:spPr>
        <a:xfrm>
          <a:off x="152660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38116</xdr:rowOff>
    </xdr:from>
    <xdr:ext cx="405111" cy="259045"/>
    <xdr:sp macro="" textlink="">
      <xdr:nvSpPr>
        <xdr:cNvPr id="760" name="n_2mainValue【公民館】&#10;有形固定資産減価償却率">
          <a:extLst>
            <a:ext uri="{FF2B5EF4-FFF2-40B4-BE49-F238E27FC236}">
              <a16:creationId xmlns:a16="http://schemas.microsoft.com/office/drawing/2014/main" id="{B152D8A0-C1E1-41C0-AD2C-D9EFC5CA8478}"/>
            </a:ext>
          </a:extLst>
        </xdr:cNvPr>
        <xdr:cNvSpPr txBox="1"/>
      </xdr:nvSpPr>
      <xdr:spPr>
        <a:xfrm>
          <a:off x="14389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19066</xdr:rowOff>
    </xdr:from>
    <xdr:ext cx="405111" cy="259045"/>
    <xdr:sp macro="" textlink="">
      <xdr:nvSpPr>
        <xdr:cNvPr id="761" name="n_3mainValue【公民館】&#10;有形固定資産減価償却率">
          <a:extLst>
            <a:ext uri="{FF2B5EF4-FFF2-40B4-BE49-F238E27FC236}">
              <a16:creationId xmlns:a16="http://schemas.microsoft.com/office/drawing/2014/main" id="{EFF000E9-CE12-484C-A0D1-22995B414795}"/>
            </a:ext>
          </a:extLst>
        </xdr:cNvPr>
        <xdr:cNvSpPr txBox="1"/>
      </xdr:nvSpPr>
      <xdr:spPr>
        <a:xfrm>
          <a:off x="135007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62671FB7-E85F-4823-8F62-BC3630BBE6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FE5DAF2A-3578-43C7-B4DA-05DFEFCC02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653A8AC1-D193-4607-A1C5-1868EE909D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D4CBBC56-6560-41DE-B81C-D1843720C9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5970A0BA-6896-46BE-BCB1-C63F6AF5DC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E711CE05-C253-44D6-AE34-8132B85710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E2E81DDA-7764-4180-B701-60D93141FA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30434718-1F7B-4387-ABA7-C357ACFA91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F01F13E9-16E1-4822-95A2-E7114BDEAD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0D5EF2FE-A9E5-4496-914C-C76EE374D5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a:extLst>
            <a:ext uri="{FF2B5EF4-FFF2-40B4-BE49-F238E27FC236}">
              <a16:creationId xmlns:a16="http://schemas.microsoft.com/office/drawing/2014/main" id="{0060E570-0757-4C0C-8153-31FAD63021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6D0294C9-EABD-4149-BC81-85E91B7E3F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a:extLst>
            <a:ext uri="{FF2B5EF4-FFF2-40B4-BE49-F238E27FC236}">
              <a16:creationId xmlns:a16="http://schemas.microsoft.com/office/drawing/2014/main" id="{03DBD786-65D4-4CFF-B1E0-2D27AF33DD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a:extLst>
            <a:ext uri="{FF2B5EF4-FFF2-40B4-BE49-F238E27FC236}">
              <a16:creationId xmlns:a16="http://schemas.microsoft.com/office/drawing/2014/main" id="{EBA4DA76-5F49-467F-9638-33FFB4FF6A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a:extLst>
            <a:ext uri="{FF2B5EF4-FFF2-40B4-BE49-F238E27FC236}">
              <a16:creationId xmlns:a16="http://schemas.microsoft.com/office/drawing/2014/main" id="{FDD65193-A4EB-4C6D-B3E0-5DCE178BFA8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a:extLst>
            <a:ext uri="{FF2B5EF4-FFF2-40B4-BE49-F238E27FC236}">
              <a16:creationId xmlns:a16="http://schemas.microsoft.com/office/drawing/2014/main" id="{2DFB1B3F-0172-4922-97CA-5AA21B9D2DC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a:extLst>
            <a:ext uri="{FF2B5EF4-FFF2-40B4-BE49-F238E27FC236}">
              <a16:creationId xmlns:a16="http://schemas.microsoft.com/office/drawing/2014/main" id="{A22E16BC-E752-40B8-9341-C25C8571ECB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a:extLst>
            <a:ext uri="{FF2B5EF4-FFF2-40B4-BE49-F238E27FC236}">
              <a16:creationId xmlns:a16="http://schemas.microsoft.com/office/drawing/2014/main" id="{4847A84D-1C4F-41BD-BCF8-0F2FAD8028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a:extLst>
            <a:ext uri="{FF2B5EF4-FFF2-40B4-BE49-F238E27FC236}">
              <a16:creationId xmlns:a16="http://schemas.microsoft.com/office/drawing/2014/main" id="{F1ECDDFB-4C22-4B57-8174-774527D54A8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a:extLst>
            <a:ext uri="{FF2B5EF4-FFF2-40B4-BE49-F238E27FC236}">
              <a16:creationId xmlns:a16="http://schemas.microsoft.com/office/drawing/2014/main" id="{182334E9-86BB-4B96-BAC9-8B7EF073ADC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a:extLst>
            <a:ext uri="{FF2B5EF4-FFF2-40B4-BE49-F238E27FC236}">
              <a16:creationId xmlns:a16="http://schemas.microsoft.com/office/drawing/2014/main" id="{7A9FBD2D-84EF-4CBB-8259-E4BB2ED8D67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688D4FD3-7193-4874-A4C1-3A8EA9B095A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CEB5EA7C-2705-4855-9905-11169F2F6A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FE2B7607-93FF-43B7-BDA0-BF09A3EA01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C7573B0F-6854-4073-94DD-E7E3C5D282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87" name="直線コネクタ 786">
          <a:extLst>
            <a:ext uri="{FF2B5EF4-FFF2-40B4-BE49-F238E27FC236}">
              <a16:creationId xmlns:a16="http://schemas.microsoft.com/office/drawing/2014/main" id="{ECD64E4F-B4F7-420D-85DF-9D151B7BC9FA}"/>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88" name="【公民館】&#10;一人当たり面積最小値テキスト">
          <a:extLst>
            <a:ext uri="{FF2B5EF4-FFF2-40B4-BE49-F238E27FC236}">
              <a16:creationId xmlns:a16="http://schemas.microsoft.com/office/drawing/2014/main" id="{71090F96-CB2C-4232-8C27-40B10E64DAF6}"/>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89" name="直線コネクタ 788">
          <a:extLst>
            <a:ext uri="{FF2B5EF4-FFF2-40B4-BE49-F238E27FC236}">
              <a16:creationId xmlns:a16="http://schemas.microsoft.com/office/drawing/2014/main" id="{1B457E5D-13AD-4751-A107-12550C413CE1}"/>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90" name="【公民館】&#10;一人当たり面積最大値テキスト">
          <a:extLst>
            <a:ext uri="{FF2B5EF4-FFF2-40B4-BE49-F238E27FC236}">
              <a16:creationId xmlns:a16="http://schemas.microsoft.com/office/drawing/2014/main" id="{48CAC8D5-1670-437E-8F5A-9D17B4B821CA}"/>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91" name="直線コネクタ 790">
          <a:extLst>
            <a:ext uri="{FF2B5EF4-FFF2-40B4-BE49-F238E27FC236}">
              <a16:creationId xmlns:a16="http://schemas.microsoft.com/office/drawing/2014/main" id="{474DC5AA-D35C-48B6-91EB-62C3FD5351D9}"/>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92" name="【公民館】&#10;一人当たり面積平均値テキスト">
          <a:extLst>
            <a:ext uri="{FF2B5EF4-FFF2-40B4-BE49-F238E27FC236}">
              <a16:creationId xmlns:a16="http://schemas.microsoft.com/office/drawing/2014/main" id="{B79E7831-B18D-4A37-9628-29A130259E04}"/>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3" name="フローチャート: 判断 792">
          <a:extLst>
            <a:ext uri="{FF2B5EF4-FFF2-40B4-BE49-F238E27FC236}">
              <a16:creationId xmlns:a16="http://schemas.microsoft.com/office/drawing/2014/main" id="{D55BC794-9A0D-4134-9473-1381D37586FF}"/>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94" name="フローチャート: 判断 793">
          <a:extLst>
            <a:ext uri="{FF2B5EF4-FFF2-40B4-BE49-F238E27FC236}">
              <a16:creationId xmlns:a16="http://schemas.microsoft.com/office/drawing/2014/main" id="{82C44412-C1B9-436C-AF24-A04EF578DB68}"/>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5" name="フローチャート: 判断 794">
          <a:extLst>
            <a:ext uri="{FF2B5EF4-FFF2-40B4-BE49-F238E27FC236}">
              <a16:creationId xmlns:a16="http://schemas.microsoft.com/office/drawing/2014/main" id="{D6392FD5-B3E2-45F4-8159-DC2E04BAAA28}"/>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96" name="フローチャート: 判断 795">
          <a:extLst>
            <a:ext uri="{FF2B5EF4-FFF2-40B4-BE49-F238E27FC236}">
              <a16:creationId xmlns:a16="http://schemas.microsoft.com/office/drawing/2014/main" id="{553CD034-5507-482B-85A8-B0B9AB2A5B1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97" name="フローチャート: 判断 796">
          <a:extLst>
            <a:ext uri="{FF2B5EF4-FFF2-40B4-BE49-F238E27FC236}">
              <a16:creationId xmlns:a16="http://schemas.microsoft.com/office/drawing/2014/main" id="{E804B4E3-5AE9-4C92-8893-7D0909802D2E}"/>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7EB32AE5-44E5-4771-B397-9F09519997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369633E-BDBF-4E58-A908-26C4471E9C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B267885F-D408-4C46-AB1F-32AEF0B7CE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7134B94D-CA3E-4BEE-9668-A11AE4C5CF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110BC2EA-3F7F-42FE-B0A3-1EE5365889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803" name="楕円 802">
          <a:extLst>
            <a:ext uri="{FF2B5EF4-FFF2-40B4-BE49-F238E27FC236}">
              <a16:creationId xmlns:a16="http://schemas.microsoft.com/office/drawing/2014/main" id="{231B0140-0C36-41B6-B531-40886C74B428}"/>
            </a:ext>
          </a:extLst>
        </xdr:cNvPr>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804" name="【公民館】&#10;一人当たり面積該当値テキスト">
          <a:extLst>
            <a:ext uri="{FF2B5EF4-FFF2-40B4-BE49-F238E27FC236}">
              <a16:creationId xmlns:a16="http://schemas.microsoft.com/office/drawing/2014/main" id="{BB21CFF0-6E8D-47E0-9AFF-99CC6FF75C6D}"/>
            </a:ext>
          </a:extLst>
        </xdr:cNvPr>
        <xdr:cNvSpPr txBox="1"/>
      </xdr:nvSpPr>
      <xdr:spPr>
        <a:xfrm>
          <a:off x="221996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805" name="楕円 804">
          <a:extLst>
            <a:ext uri="{FF2B5EF4-FFF2-40B4-BE49-F238E27FC236}">
              <a16:creationId xmlns:a16="http://schemas.microsoft.com/office/drawing/2014/main" id="{4DF2A85F-4081-43D2-B732-F918981EB6E6}"/>
            </a:ext>
          </a:extLst>
        </xdr:cNvPr>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123552</xdr:rowOff>
    </xdr:from>
    <xdr:to>
      <xdr:col>116</xdr:col>
      <xdr:colOff>63500</xdr:colOff>
      <xdr:row>107</xdr:row>
      <xdr:rowOff>128451</xdr:rowOff>
    </xdr:to>
    <xdr:cxnSp macro="">
      <xdr:nvCxnSpPr>
        <xdr:cNvPr id="806" name="直線コネクタ 805">
          <a:extLst>
            <a:ext uri="{FF2B5EF4-FFF2-40B4-BE49-F238E27FC236}">
              <a16:creationId xmlns:a16="http://schemas.microsoft.com/office/drawing/2014/main" id="{2A236EF5-2391-4A35-B1CB-91272EE25C7C}"/>
            </a:ext>
          </a:extLst>
        </xdr:cNvPr>
        <xdr:cNvCxnSpPr/>
      </xdr:nvCxnSpPr>
      <xdr:spPr>
        <a:xfrm flipV="1">
          <a:off x="21323300" y="184687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80918</xdr:rowOff>
    </xdr:from>
    <xdr:to>
      <xdr:col>107</xdr:col>
      <xdr:colOff>101600</xdr:colOff>
      <xdr:row>108</xdr:row>
      <xdr:rowOff>11068</xdr:rowOff>
    </xdr:to>
    <xdr:sp macro="" textlink="">
      <xdr:nvSpPr>
        <xdr:cNvPr id="807" name="楕円 806">
          <a:extLst>
            <a:ext uri="{FF2B5EF4-FFF2-40B4-BE49-F238E27FC236}">
              <a16:creationId xmlns:a16="http://schemas.microsoft.com/office/drawing/2014/main" id="{AEF8D60A-8306-44CB-A283-6680AF5B2C31}"/>
            </a:ext>
          </a:extLst>
        </xdr:cNvPr>
        <xdr:cNvSpPr/>
      </xdr:nvSpPr>
      <xdr:spPr>
        <a:xfrm>
          <a:off x="2038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131718</xdr:rowOff>
    </xdr:to>
    <xdr:cxnSp macro="">
      <xdr:nvCxnSpPr>
        <xdr:cNvPr id="808" name="直線コネクタ 807">
          <a:extLst>
            <a:ext uri="{FF2B5EF4-FFF2-40B4-BE49-F238E27FC236}">
              <a16:creationId xmlns:a16="http://schemas.microsoft.com/office/drawing/2014/main" id="{91A2EAC6-E995-4B1A-B6F9-5E84A47F5B44}"/>
            </a:ext>
          </a:extLst>
        </xdr:cNvPr>
        <xdr:cNvCxnSpPr/>
      </xdr:nvCxnSpPr>
      <xdr:spPr>
        <a:xfrm flipV="1">
          <a:off x="20434300" y="184736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51526</xdr:rowOff>
    </xdr:from>
    <xdr:to>
      <xdr:col>102</xdr:col>
      <xdr:colOff>165100</xdr:colOff>
      <xdr:row>107</xdr:row>
      <xdr:rowOff>153126</xdr:rowOff>
    </xdr:to>
    <xdr:sp macro="" textlink="">
      <xdr:nvSpPr>
        <xdr:cNvPr id="809" name="楕円 808">
          <a:extLst>
            <a:ext uri="{FF2B5EF4-FFF2-40B4-BE49-F238E27FC236}">
              <a16:creationId xmlns:a16="http://schemas.microsoft.com/office/drawing/2014/main" id="{BABD21B3-A21D-458E-9897-8CF1E0E66EE0}"/>
            </a:ext>
          </a:extLst>
        </xdr:cNvPr>
        <xdr:cNvSpPr/>
      </xdr:nvSpPr>
      <xdr:spPr>
        <a:xfrm>
          <a:off x="19494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102326</xdr:rowOff>
    </xdr:from>
    <xdr:to>
      <xdr:col>107</xdr:col>
      <xdr:colOff>50800</xdr:colOff>
      <xdr:row>107</xdr:row>
      <xdr:rowOff>131718</xdr:rowOff>
    </xdr:to>
    <xdr:cxnSp macro="">
      <xdr:nvCxnSpPr>
        <xdr:cNvPr id="810" name="直線コネクタ 809">
          <a:extLst>
            <a:ext uri="{FF2B5EF4-FFF2-40B4-BE49-F238E27FC236}">
              <a16:creationId xmlns:a16="http://schemas.microsoft.com/office/drawing/2014/main" id="{059A757B-603D-408E-B264-8B673E5A73BD}"/>
            </a:ext>
          </a:extLst>
        </xdr:cNvPr>
        <xdr:cNvCxnSpPr/>
      </xdr:nvCxnSpPr>
      <xdr:spPr>
        <a:xfrm>
          <a:off x="19545300" y="184474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11" name="n_1aveValue【公民館】&#10;一人当たり面積">
          <a:extLst>
            <a:ext uri="{FF2B5EF4-FFF2-40B4-BE49-F238E27FC236}">
              <a16:creationId xmlns:a16="http://schemas.microsoft.com/office/drawing/2014/main" id="{7B68330F-EF2F-4F83-9578-68E68D3841F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12" name="n_2aveValue【公民館】&#10;一人当たり面積">
          <a:extLst>
            <a:ext uri="{FF2B5EF4-FFF2-40B4-BE49-F238E27FC236}">
              <a16:creationId xmlns:a16="http://schemas.microsoft.com/office/drawing/2014/main" id="{7523F240-62A9-415B-8917-C86BC3FB9FA1}"/>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13" name="n_3aveValue【公民館】&#10;一人当たり面積">
          <a:extLst>
            <a:ext uri="{FF2B5EF4-FFF2-40B4-BE49-F238E27FC236}">
              <a16:creationId xmlns:a16="http://schemas.microsoft.com/office/drawing/2014/main" id="{659D49F6-B0C8-496F-9057-D321C55E2B41}"/>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14" name="n_4aveValue【公民館】&#10;一人当たり面積">
          <a:extLst>
            <a:ext uri="{FF2B5EF4-FFF2-40B4-BE49-F238E27FC236}">
              <a16:creationId xmlns:a16="http://schemas.microsoft.com/office/drawing/2014/main" id="{2A7DEECB-AB40-4049-AF97-4D727FA9B29C}"/>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815" name="n_1mainValue【公民館】&#10;一人当たり面積">
          <a:extLst>
            <a:ext uri="{FF2B5EF4-FFF2-40B4-BE49-F238E27FC236}">
              <a16:creationId xmlns:a16="http://schemas.microsoft.com/office/drawing/2014/main" id="{18567FFD-6DDE-4351-B79F-43F93589BA1B}"/>
            </a:ext>
          </a:extLst>
        </xdr:cNvPr>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2195</xdr:rowOff>
    </xdr:from>
    <xdr:ext cx="469744" cy="259045"/>
    <xdr:sp macro="" textlink="">
      <xdr:nvSpPr>
        <xdr:cNvPr id="816" name="n_2mainValue【公民館】&#10;一人当たり面積">
          <a:extLst>
            <a:ext uri="{FF2B5EF4-FFF2-40B4-BE49-F238E27FC236}">
              <a16:creationId xmlns:a16="http://schemas.microsoft.com/office/drawing/2014/main" id="{B85FB775-EB3E-4644-877E-974FC1955A7C}"/>
            </a:ext>
          </a:extLst>
        </xdr:cNvPr>
        <xdr:cNvSpPr txBox="1"/>
      </xdr:nvSpPr>
      <xdr:spPr>
        <a:xfrm>
          <a:off x="20199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144253</xdr:rowOff>
    </xdr:from>
    <xdr:ext cx="469744" cy="259045"/>
    <xdr:sp macro="" textlink="">
      <xdr:nvSpPr>
        <xdr:cNvPr id="817" name="n_3mainValue【公民館】&#10;一人当たり面積">
          <a:extLst>
            <a:ext uri="{FF2B5EF4-FFF2-40B4-BE49-F238E27FC236}">
              <a16:creationId xmlns:a16="http://schemas.microsoft.com/office/drawing/2014/main" id="{B79F237C-CD86-4AC4-A079-413016B562C8}"/>
            </a:ext>
          </a:extLst>
        </xdr:cNvPr>
        <xdr:cNvSpPr txBox="1"/>
      </xdr:nvSpPr>
      <xdr:spPr>
        <a:xfrm>
          <a:off x="19310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21C55366-8C6E-42C6-BD95-C7447D2315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FF1F83C3-6575-457D-81E7-EFA28A3D80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A13FB680-4B94-49E1-9DE1-F9344B2788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baseline="0">
              <a:solidFill>
                <a:schemeClr val="dk1"/>
              </a:solidFill>
              <a:latin typeface="+mn-ea"/>
              <a:ea typeface="+mn-ea"/>
              <a:cs typeface="+mn-cs"/>
            </a:rPr>
            <a:t>類似団体と比較して特に有形固定資産減価償却率が高くなっている施設は、学校施設、道路、公民館であり、一方で、特に低くなっている施設は、公営住宅、児童館、幼稚園及び保育所である。公営住宅については、平成</a:t>
          </a:r>
          <a:r>
            <a:rPr lang="en-US" altLang="ja-JP" sz="1600" b="0" i="0" u="none" strike="noStrike" baseline="0">
              <a:solidFill>
                <a:schemeClr val="dk1"/>
              </a:solidFill>
              <a:latin typeface="+mn-ea"/>
              <a:ea typeface="+mn-ea"/>
              <a:cs typeface="+mn-cs"/>
            </a:rPr>
            <a:t>25</a:t>
          </a:r>
          <a:r>
            <a:rPr lang="ja-JP" altLang="en-US" sz="1600" b="0" i="0" u="none" strike="noStrike" baseline="0">
              <a:solidFill>
                <a:schemeClr val="dk1"/>
              </a:solidFill>
              <a:latin typeface="+mn-ea"/>
              <a:ea typeface="+mn-ea"/>
              <a:cs typeface="+mn-cs"/>
            </a:rPr>
            <a:t>～平成</a:t>
          </a:r>
          <a:r>
            <a:rPr lang="en-US" altLang="ja-JP" sz="1600" b="0" i="0" u="none" strike="noStrike" baseline="0">
              <a:solidFill>
                <a:schemeClr val="dk1"/>
              </a:solidFill>
              <a:latin typeface="+mn-ea"/>
              <a:ea typeface="+mn-ea"/>
              <a:cs typeface="+mn-cs"/>
            </a:rPr>
            <a:t>27</a:t>
          </a:r>
          <a:r>
            <a:rPr lang="ja-JP" altLang="en-US" sz="1600" b="0" i="0" u="none" strike="noStrike" baseline="0">
              <a:solidFill>
                <a:schemeClr val="dk1"/>
              </a:solidFill>
              <a:latin typeface="+mn-ea"/>
              <a:ea typeface="+mn-ea"/>
              <a:cs typeface="+mn-cs"/>
            </a:rPr>
            <a:t>年度に東日本大震災に係る避難者受入のため災害公営住宅を整備したことにより低くなっている。また幼稚園については、平成</a:t>
          </a:r>
          <a:r>
            <a:rPr lang="en-US" altLang="ja-JP" sz="1600" b="0" i="0" u="none" strike="noStrike" baseline="0">
              <a:solidFill>
                <a:schemeClr val="dk1"/>
              </a:solidFill>
              <a:latin typeface="+mn-ea"/>
              <a:ea typeface="+mn-ea"/>
              <a:cs typeface="+mn-cs"/>
            </a:rPr>
            <a:t>28</a:t>
          </a:r>
          <a:r>
            <a:rPr lang="ja-JP" altLang="en-US" sz="1600" b="0" i="0" u="none" strike="noStrike" baseline="0">
              <a:solidFill>
                <a:schemeClr val="dk1"/>
              </a:solidFill>
              <a:latin typeface="+mn-ea"/>
              <a:ea typeface="+mn-ea"/>
              <a:cs typeface="+mn-cs"/>
            </a:rPr>
            <a:t>～</a:t>
          </a:r>
          <a:r>
            <a:rPr lang="en-US" altLang="ja-JP" sz="1600" b="0" i="0" u="none" strike="noStrike" baseline="0">
              <a:solidFill>
                <a:schemeClr val="dk1"/>
              </a:solidFill>
              <a:latin typeface="+mn-ea"/>
              <a:ea typeface="+mn-ea"/>
              <a:cs typeface="+mn-cs"/>
            </a:rPr>
            <a:t>29</a:t>
          </a:r>
          <a:r>
            <a:rPr lang="ja-JP" altLang="en-US" sz="1600" b="0" i="0" u="none" strike="noStrike" baseline="0">
              <a:solidFill>
                <a:schemeClr val="dk1"/>
              </a:solidFill>
              <a:latin typeface="+mn-ea"/>
              <a:ea typeface="+mn-ea"/>
              <a:cs typeface="+mn-cs"/>
            </a:rPr>
            <a:t>年度に町内に</a:t>
          </a:r>
          <a:r>
            <a:rPr lang="en-US" altLang="ja-JP" sz="1600" b="0" i="0" u="none" strike="noStrike" baseline="0">
              <a:solidFill>
                <a:schemeClr val="dk1"/>
              </a:solidFill>
              <a:latin typeface="+mn-ea"/>
              <a:ea typeface="+mn-ea"/>
              <a:cs typeface="+mn-cs"/>
            </a:rPr>
            <a:t>4</a:t>
          </a:r>
          <a:r>
            <a:rPr lang="ja-JP" altLang="en-US" sz="1600" b="0" i="0" u="none" strike="noStrike" baseline="0">
              <a:solidFill>
                <a:schemeClr val="dk1"/>
              </a:solidFill>
              <a:latin typeface="+mn-ea"/>
              <a:ea typeface="+mn-ea"/>
              <a:cs typeface="+mn-cs"/>
            </a:rPr>
            <a:t>つあった幼稚園舎を</a:t>
          </a:r>
          <a:r>
            <a:rPr lang="en-US" altLang="ja-JP" sz="1600" b="0" i="0" u="none" strike="noStrike" baseline="0">
              <a:solidFill>
                <a:schemeClr val="dk1"/>
              </a:solidFill>
              <a:latin typeface="+mn-ea"/>
              <a:ea typeface="+mn-ea"/>
              <a:cs typeface="+mn-cs"/>
            </a:rPr>
            <a:t>1</a:t>
          </a:r>
          <a:r>
            <a:rPr lang="ja-JP" altLang="en-US" sz="1600" b="0" i="0" u="none" strike="noStrike" baseline="0">
              <a:solidFill>
                <a:schemeClr val="dk1"/>
              </a:solidFill>
              <a:latin typeface="+mn-ea"/>
              <a:ea typeface="+mn-ea"/>
              <a:cs typeface="+mn-cs"/>
            </a:rPr>
            <a:t>つに統合し増改築を行ったことにより低下している。一方、学校施設や道路は施設の老朽化が進んでおり、</a:t>
          </a:r>
          <a:r>
            <a:rPr kumimoji="1" lang="ja-JP" altLang="en-US" sz="1600" b="0" i="0" u="none" strike="noStrike" baseline="0">
              <a:solidFill>
                <a:schemeClr val="dk1"/>
              </a:solidFill>
              <a:latin typeface="+mn-ea"/>
              <a:ea typeface="+mn-ea"/>
              <a:cs typeface="+mn-cs"/>
            </a:rPr>
            <a:t>今後は、平成</a:t>
          </a:r>
          <a:r>
            <a:rPr kumimoji="1" lang="en-US" altLang="ja-JP" sz="1600" b="0" i="0" u="none" strike="noStrike" baseline="0">
              <a:solidFill>
                <a:schemeClr val="dk1"/>
              </a:solidFill>
              <a:latin typeface="+mn-ea"/>
              <a:ea typeface="+mn-ea"/>
              <a:cs typeface="+mn-cs"/>
            </a:rPr>
            <a:t>27</a:t>
          </a:r>
          <a:r>
            <a:rPr kumimoji="1" lang="ja-JP" altLang="en-US" sz="1600" b="0" i="0" u="none" strike="noStrike" baseline="0">
              <a:solidFill>
                <a:schemeClr val="dk1"/>
              </a:solidFill>
              <a:latin typeface="+mn-ea"/>
              <a:ea typeface="+mn-ea"/>
              <a:cs typeface="+mn-cs"/>
            </a:rPr>
            <a:t>年度に策定した「公共施設等総合管理計画」に基づき、老朽化対策を講じていく必要がある。</a:t>
          </a:r>
          <a:endParaRPr lang="en-US" altLang="ja-JP" sz="1600" b="0" i="0" u="none" strike="noStrike" baseline="0">
            <a:solidFill>
              <a:schemeClr val="dk1"/>
            </a:solidFill>
            <a:latin typeface="+mn-ea"/>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A2F570-04F5-43A5-A139-25178B36F1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9F66DD-E78B-4BD1-A985-487ECFB368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F51629-3745-4192-B6E2-955E16D752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25D4AD-9257-4FC2-BF0C-79BE61649D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246BED-345D-426A-92F5-8C2D361599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24BAD1-1286-4805-BB5A-36CA44E7B9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E6E42E-6C14-44D4-B88D-62C3764D61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249647-BBEB-4A04-A3D0-6231080741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57117B-FD27-4CF1-8D45-9EC55D772B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A3AFC2-D577-4BC1-B553-60F35C8FD2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25EC95-FBC6-44E1-B4EC-0F425DE37F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05843E-DDA4-489F-BDCF-FE379697D0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C1778E-EA74-4AAE-A187-2160873DCB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14B5DE-2EBB-426D-ACA6-D0F56E6F12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33F0D4-053D-4374-8F62-DF1F4A360C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47A65C-1D4C-4F3B-AC6B-B27814C142B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DBB72F-E037-492E-906F-6549E2B587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4A4CD0-5235-4037-B197-08F8453C16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CDB9AF-CA7A-4EC3-818E-9E7F28EAE4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38ACA6-930B-4FB6-8C5D-4EB1EA233E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65D009-22FF-4EF4-ACE2-91B43EEA85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2FFD4C-1F42-45B9-B1D2-06BD774A55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D4DF41-ADFB-430E-9E0A-1A64170F4F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1EC7C1-E2D5-4AF0-B40A-F4669416B2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017BF2-007D-460E-88C1-045D1B6D3B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CAF4A2-65E5-45E2-87FD-7324390DEE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3CFDD4-A3CA-4C76-A9FD-66672C2E87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91D933-E7B5-4A0E-85E5-4C85C34231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F000E9-F713-4AAB-BB3A-8BA17E5D93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2E96C3F-D28A-42A6-BD33-C6687A1A88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334C50-4DE9-4A98-B36D-BFC7453A4E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76399C-88ED-44ED-B0ED-5F3DF0E85E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EB769E-3D54-4B8F-9D83-1C2ED882D8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4A9987-101F-418B-954B-B2A8A3C798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5D65A8E-42CB-4AA8-BFCC-EE013C2893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2C729C-898B-46CB-9B32-193836FA6E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CD7D2B-906A-4424-85D7-9B55CD5855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6B5745-DC4D-4C9C-BF0C-43C59E4EDD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BACFB1-B835-4FCD-8885-858E5657009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D2D3965-91B7-4637-984F-51A9AA744E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2FDFC39-E353-40AC-A2CB-DF5D268C46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45ED9D2-4940-416C-90BC-A23E65F1D2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E36216A-D318-47C7-BA02-9244328DBF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6196737-4410-4596-A1D0-75EFC85467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A389E31-894E-4D87-922B-E34856790D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4308A58-C296-4F35-BA35-B2F64760D0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722FD23-F01A-411D-9069-02518ECC743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BABFF8D-E0A6-4C71-A941-D55D6E2DCD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9481C17-0B28-4D91-BB53-E3502110FE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13D6DD5-86F5-4B7B-AE8F-946742B467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5B50343-3A85-408F-BE2F-D9CF26E34B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9EEF2EA-123E-4570-BC1A-52EABC1496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92F0D36-C058-4E52-BD93-C67563D038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901FA23-FB75-4F37-87AB-972DC9E07A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CB905F8-584F-4BB0-8F64-BB6056A016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FBAFAD8-166B-4620-825C-4EB0F2066C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1D9A090-4B7E-4C2A-A6B8-82D78B6A34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963AD3E-86D6-42F6-A1A9-6A0A4E4C9FC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8E84854-A980-407D-A301-5412E38F366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3553CD1-9D78-4547-BF46-743A550BE93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1897F38-B3E6-4743-8C65-0BB528B94E9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62C0C24-4532-4F7A-ACD0-462447B82A4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6629F2EE-F0BA-422D-A65F-38D1F93884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6678700-41D9-4F96-ADE6-0B76EFBE635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64748BA-822B-4857-A1C7-FE7B3A3A3F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E6ACE356-6A10-4A3F-A2D7-B99218FF2E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3114ED3-331C-427D-B465-904AD1611ED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E2DF49F-B86B-43A5-8AD1-06300D3CDA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8FA2DE74-2A93-4235-B6EF-B9E00F06FE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2438985-4BF6-4B2D-B1CD-11A995AC96C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720DE79-E348-40C2-B867-3F347AB0D4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4B0A41F-2804-4B5B-8F42-95E990C75973}"/>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A692647-8BD3-4408-BBB8-8620326DC26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585C613-E844-4E91-B59A-99D05F02D3E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2277F36-8A27-4FCC-9FDC-05887F4AE2C9}"/>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a:extLst>
            <a:ext uri="{FF2B5EF4-FFF2-40B4-BE49-F238E27FC236}">
              <a16:creationId xmlns:a16="http://schemas.microsoft.com/office/drawing/2014/main" id="{7B634F4F-A8D5-4F2C-B1D4-14B75C0BD7BF}"/>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C3D481D-9049-4FC2-B0DD-CDB4A6F8A677}"/>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a:extLst>
            <a:ext uri="{FF2B5EF4-FFF2-40B4-BE49-F238E27FC236}">
              <a16:creationId xmlns:a16="http://schemas.microsoft.com/office/drawing/2014/main" id="{DEF93E53-1DEE-4F4D-AA05-D601D17DA0F4}"/>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a:extLst>
            <a:ext uri="{FF2B5EF4-FFF2-40B4-BE49-F238E27FC236}">
              <a16:creationId xmlns:a16="http://schemas.microsoft.com/office/drawing/2014/main" id="{111A3505-BB6B-4E82-8D9A-FCF973C9B917}"/>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AD19D71A-B877-4BAE-A558-57DB9365BDF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a:extLst>
            <a:ext uri="{FF2B5EF4-FFF2-40B4-BE49-F238E27FC236}">
              <a16:creationId xmlns:a16="http://schemas.microsoft.com/office/drawing/2014/main" id="{72B4BD22-979E-4AD1-8B60-4B5B7B03674B}"/>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2647B8C1-F6EE-42A4-9825-1475B25E924A}"/>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5E1C7DD-EC7F-4D31-8BEE-4C25BFBC48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90C9EB7-E073-4971-9678-4B8A2416D3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F7DFBD3-BD39-4A4D-8AAB-567CFB8CB1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4B84F7A-7837-4EC5-A362-18810B99D0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EC28BB3-2827-4B28-B6CE-9CB99020F4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122555</xdr:rowOff>
    </xdr:from>
    <xdr:to>
      <xdr:col>24</xdr:col>
      <xdr:colOff>114300</xdr:colOff>
      <xdr:row>56</xdr:row>
      <xdr:rowOff>52705</xdr:rowOff>
    </xdr:to>
    <xdr:sp macro="" textlink="">
      <xdr:nvSpPr>
        <xdr:cNvPr id="89" name="楕円 88">
          <a:extLst>
            <a:ext uri="{FF2B5EF4-FFF2-40B4-BE49-F238E27FC236}">
              <a16:creationId xmlns:a16="http://schemas.microsoft.com/office/drawing/2014/main" id="{AA5959D5-D4CE-489D-9DF1-45DD7BFC219E}"/>
            </a:ext>
          </a:extLst>
        </xdr:cNvPr>
        <xdr:cNvSpPr/>
      </xdr:nvSpPr>
      <xdr:spPr>
        <a:xfrm>
          <a:off x="45847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75582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315D7472-1DD7-4998-A6F8-79594B594110}"/>
            </a:ext>
          </a:extLst>
        </xdr:cNvPr>
        <xdr:cNvSpPr txBox="1"/>
      </xdr:nvSpPr>
      <xdr:spPr>
        <a:xfrm>
          <a:off x="4673600" y="950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61595</xdr:rowOff>
    </xdr:from>
    <xdr:to>
      <xdr:col>20</xdr:col>
      <xdr:colOff>38100</xdr:colOff>
      <xdr:row>55</xdr:row>
      <xdr:rowOff>163195</xdr:rowOff>
    </xdr:to>
    <xdr:sp macro="" textlink="">
      <xdr:nvSpPr>
        <xdr:cNvPr id="91" name="楕円 90">
          <a:extLst>
            <a:ext uri="{FF2B5EF4-FFF2-40B4-BE49-F238E27FC236}">
              <a16:creationId xmlns:a16="http://schemas.microsoft.com/office/drawing/2014/main" id="{6F713DD6-47ED-4015-B708-3F84BC9498C3}"/>
            </a:ext>
          </a:extLst>
        </xdr:cNvPr>
        <xdr:cNvSpPr/>
      </xdr:nvSpPr>
      <xdr:spPr>
        <a:xfrm>
          <a:off x="3746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56</xdr:row>
      <xdr:rowOff>1905</xdr:rowOff>
    </xdr:to>
    <xdr:cxnSp macro="">
      <xdr:nvCxnSpPr>
        <xdr:cNvPr id="92" name="直線コネクタ 91">
          <a:extLst>
            <a:ext uri="{FF2B5EF4-FFF2-40B4-BE49-F238E27FC236}">
              <a16:creationId xmlns:a16="http://schemas.microsoft.com/office/drawing/2014/main" id="{130FA5DF-A54D-44DD-AD0F-9FD862B5B7BC}"/>
            </a:ext>
          </a:extLst>
        </xdr:cNvPr>
        <xdr:cNvCxnSpPr/>
      </xdr:nvCxnSpPr>
      <xdr:spPr>
        <a:xfrm>
          <a:off x="3797300" y="95421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34925</xdr:rowOff>
    </xdr:from>
    <xdr:to>
      <xdr:col>15</xdr:col>
      <xdr:colOff>101600</xdr:colOff>
      <xdr:row>55</xdr:row>
      <xdr:rowOff>136525</xdr:rowOff>
    </xdr:to>
    <xdr:sp macro="" textlink="">
      <xdr:nvSpPr>
        <xdr:cNvPr id="93" name="楕円 92">
          <a:extLst>
            <a:ext uri="{FF2B5EF4-FFF2-40B4-BE49-F238E27FC236}">
              <a16:creationId xmlns:a16="http://schemas.microsoft.com/office/drawing/2014/main" id="{FBC3A731-13E8-4AE1-95E7-3FE31B136FFC}"/>
            </a:ext>
          </a:extLst>
        </xdr:cNvPr>
        <xdr:cNvSpPr/>
      </xdr:nvSpPr>
      <xdr:spPr>
        <a:xfrm>
          <a:off x="2857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85725</xdr:rowOff>
    </xdr:from>
    <xdr:to>
      <xdr:col>19</xdr:col>
      <xdr:colOff>177800</xdr:colOff>
      <xdr:row>55</xdr:row>
      <xdr:rowOff>112395</xdr:rowOff>
    </xdr:to>
    <xdr:cxnSp macro="">
      <xdr:nvCxnSpPr>
        <xdr:cNvPr id="94" name="直線コネクタ 93">
          <a:extLst>
            <a:ext uri="{FF2B5EF4-FFF2-40B4-BE49-F238E27FC236}">
              <a16:creationId xmlns:a16="http://schemas.microsoft.com/office/drawing/2014/main" id="{2A25EA00-02AF-4802-8249-CDF11190AE26}"/>
            </a:ext>
          </a:extLst>
        </xdr:cNvPr>
        <xdr:cNvCxnSpPr/>
      </xdr:nvCxnSpPr>
      <xdr:spPr>
        <a:xfrm>
          <a:off x="2908300" y="9515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95" name="楕円 94">
          <a:extLst>
            <a:ext uri="{FF2B5EF4-FFF2-40B4-BE49-F238E27FC236}">
              <a16:creationId xmlns:a16="http://schemas.microsoft.com/office/drawing/2014/main" id="{39F33203-5820-4651-A14D-8C362A032D60}"/>
            </a:ext>
          </a:extLst>
        </xdr:cNvPr>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85725</xdr:rowOff>
    </xdr:from>
    <xdr:to>
      <xdr:col>15</xdr:col>
      <xdr:colOff>50800</xdr:colOff>
      <xdr:row>63</xdr:row>
      <xdr:rowOff>51435</xdr:rowOff>
    </xdr:to>
    <xdr:cxnSp macro="">
      <xdr:nvCxnSpPr>
        <xdr:cNvPr id="96" name="直線コネクタ 95">
          <a:extLst>
            <a:ext uri="{FF2B5EF4-FFF2-40B4-BE49-F238E27FC236}">
              <a16:creationId xmlns:a16="http://schemas.microsoft.com/office/drawing/2014/main" id="{0DC6F5F5-E23B-4F01-9206-0685BCED9B80}"/>
            </a:ext>
          </a:extLst>
        </xdr:cNvPr>
        <xdr:cNvCxnSpPr/>
      </xdr:nvCxnSpPr>
      <xdr:spPr>
        <a:xfrm flipV="1">
          <a:off x="2019300" y="9515475"/>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97" name="n_1aveValue【体育館・プール】&#10;有形固定資産減価償却率">
          <a:extLst>
            <a:ext uri="{FF2B5EF4-FFF2-40B4-BE49-F238E27FC236}">
              <a16:creationId xmlns:a16="http://schemas.microsoft.com/office/drawing/2014/main" id="{1EEAC4D5-1CB2-48F0-8E89-A476B7B60060}"/>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98" name="n_2aveValue【体育館・プール】&#10;有形固定資産減価償却率">
          <a:extLst>
            <a:ext uri="{FF2B5EF4-FFF2-40B4-BE49-F238E27FC236}">
              <a16:creationId xmlns:a16="http://schemas.microsoft.com/office/drawing/2014/main" id="{20C9458B-112C-4889-AB2F-534EFB386D26}"/>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99" name="n_3aveValue【体育館・プール】&#10;有形固定資産減価償却率">
          <a:extLst>
            <a:ext uri="{FF2B5EF4-FFF2-40B4-BE49-F238E27FC236}">
              <a16:creationId xmlns:a16="http://schemas.microsoft.com/office/drawing/2014/main" id="{AE6D8EC8-5806-4DD5-95B7-A22FBF0E2463}"/>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0" name="n_4aveValue【体育館・プール】&#10;有形固定資産減価償却率">
          <a:extLst>
            <a:ext uri="{FF2B5EF4-FFF2-40B4-BE49-F238E27FC236}">
              <a16:creationId xmlns:a16="http://schemas.microsoft.com/office/drawing/2014/main" id="{10AD15E7-D706-44CE-88FE-998D93C1FAF4}"/>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8272</xdr:rowOff>
    </xdr:from>
    <xdr:ext cx="405111" cy="259045"/>
    <xdr:sp macro="" textlink="">
      <xdr:nvSpPr>
        <xdr:cNvPr id="101" name="n_1mainValue【体育館・プール】&#10;有形固定資産減価償却率">
          <a:extLst>
            <a:ext uri="{FF2B5EF4-FFF2-40B4-BE49-F238E27FC236}">
              <a16:creationId xmlns:a16="http://schemas.microsoft.com/office/drawing/2014/main" id="{FFFB8B72-8143-41CE-BC2C-D1DF3DDBB08D}"/>
            </a:ext>
          </a:extLst>
        </xdr:cNvPr>
        <xdr:cNvSpPr txBox="1"/>
      </xdr:nvSpPr>
      <xdr:spPr>
        <a:xfrm>
          <a:off x="35820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153052</xdr:rowOff>
    </xdr:from>
    <xdr:ext cx="405111" cy="259045"/>
    <xdr:sp macro="" textlink="">
      <xdr:nvSpPr>
        <xdr:cNvPr id="102" name="n_2mainValue【体育館・プール】&#10;有形固定資産減価償却率">
          <a:extLst>
            <a:ext uri="{FF2B5EF4-FFF2-40B4-BE49-F238E27FC236}">
              <a16:creationId xmlns:a16="http://schemas.microsoft.com/office/drawing/2014/main" id="{4A30FB96-A2E5-40CB-930B-111EE3F251D1}"/>
            </a:ext>
          </a:extLst>
        </xdr:cNvPr>
        <xdr:cNvSpPr txBox="1"/>
      </xdr:nvSpPr>
      <xdr:spPr>
        <a:xfrm>
          <a:off x="27057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103" name="n_3mainValue【体育館・プール】&#10;有形固定資産減価償却率">
          <a:extLst>
            <a:ext uri="{FF2B5EF4-FFF2-40B4-BE49-F238E27FC236}">
              <a16:creationId xmlns:a16="http://schemas.microsoft.com/office/drawing/2014/main" id="{696E1F00-6745-4D55-9E59-493011E6C010}"/>
            </a:ext>
          </a:extLst>
        </xdr:cNvPr>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BA1D295B-9449-470F-A45C-8183D2A9B1C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AB4C28B1-6AD0-4839-BEE6-3E6980D754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111414A5-8059-4001-8F68-5AD73366DD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808CAC22-BFC4-4317-83F1-12BFE7D7E9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DBBADFAD-AA9A-484F-9CF9-603F47D26B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D9D96AA9-3F65-4300-B5FF-3ED11A3D70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45E65FB6-5749-42EB-BC64-2A3D643836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65901F0A-6E91-493A-B283-87BCB10DE3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5600F06F-FC1A-4985-BF81-3B6AE1C538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46E35234-71AF-42EC-8665-C8E3C035C7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D0AB8942-28EA-4B34-AA0A-466E6CD507D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927CA19E-B16E-480D-B43F-C5C8E229AC1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3A1FA2C8-201C-4927-A207-638EB6A56DB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8C191B50-F8A0-4354-9DF9-3332F8534DD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62BB350A-86CB-4093-B509-9B3834BE8F4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EDFCA5CC-FC39-4F51-A833-4CD401293D4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0D797BE9-535A-42B8-9777-7159438F7B7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F3F17ADD-1772-4E73-9AE4-34A1C550A53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DDF56135-BA90-4930-8BE5-9A3987CBB93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B39870A5-0D4E-4466-9057-7B4690E59E0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48D0D683-BA9B-4109-ABD5-67667863E04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72DEC766-FE25-4EB5-9A7E-2A013CA8509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82165D23-DE68-46F0-A3F7-81067D941F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E739FA3E-5256-4AFF-B164-50867453CC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5E5543B4-C86F-42AD-9BA9-E0535B16AC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29" name="直線コネクタ 128">
          <a:extLst>
            <a:ext uri="{FF2B5EF4-FFF2-40B4-BE49-F238E27FC236}">
              <a16:creationId xmlns:a16="http://schemas.microsoft.com/office/drawing/2014/main" id="{DF5BFF86-4143-48A4-8B83-509A3E6168F6}"/>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0" name="【体育館・プール】&#10;一人当たり面積最小値テキスト">
          <a:extLst>
            <a:ext uri="{FF2B5EF4-FFF2-40B4-BE49-F238E27FC236}">
              <a16:creationId xmlns:a16="http://schemas.microsoft.com/office/drawing/2014/main" id="{CE4F26CE-F15C-4AA9-803D-3F78BCF03F98}"/>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1" name="直線コネクタ 130">
          <a:extLst>
            <a:ext uri="{FF2B5EF4-FFF2-40B4-BE49-F238E27FC236}">
              <a16:creationId xmlns:a16="http://schemas.microsoft.com/office/drawing/2014/main" id="{F97F9DCA-1222-4DE9-96AD-56A2E764A456}"/>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2" name="【体育館・プール】&#10;一人当たり面積最大値テキスト">
          <a:extLst>
            <a:ext uri="{FF2B5EF4-FFF2-40B4-BE49-F238E27FC236}">
              <a16:creationId xmlns:a16="http://schemas.microsoft.com/office/drawing/2014/main" id="{C9A4B346-5CD7-49D7-AEB4-83F50F30BA73}"/>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3" name="直線コネクタ 132">
          <a:extLst>
            <a:ext uri="{FF2B5EF4-FFF2-40B4-BE49-F238E27FC236}">
              <a16:creationId xmlns:a16="http://schemas.microsoft.com/office/drawing/2014/main" id="{2B93DA79-63F1-4671-908B-E95616C89CB9}"/>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4" name="【体育館・プール】&#10;一人当たり面積平均値テキスト">
          <a:extLst>
            <a:ext uri="{FF2B5EF4-FFF2-40B4-BE49-F238E27FC236}">
              <a16:creationId xmlns:a16="http://schemas.microsoft.com/office/drawing/2014/main" id="{C8F1ACE6-4062-4CD7-ABD1-FE343BAE9225}"/>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5" name="フローチャート: 判断 134">
          <a:extLst>
            <a:ext uri="{FF2B5EF4-FFF2-40B4-BE49-F238E27FC236}">
              <a16:creationId xmlns:a16="http://schemas.microsoft.com/office/drawing/2014/main" id="{887655FC-45E7-4295-83B3-D6104D2D5BEA}"/>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6" name="フローチャート: 判断 135">
          <a:extLst>
            <a:ext uri="{FF2B5EF4-FFF2-40B4-BE49-F238E27FC236}">
              <a16:creationId xmlns:a16="http://schemas.microsoft.com/office/drawing/2014/main" id="{B521D9B1-237B-4293-8ED5-CCFE5353C1E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37" name="フローチャート: 判断 136">
          <a:extLst>
            <a:ext uri="{FF2B5EF4-FFF2-40B4-BE49-F238E27FC236}">
              <a16:creationId xmlns:a16="http://schemas.microsoft.com/office/drawing/2014/main" id="{AB7650E4-E687-4589-9AE8-C20B54AB1007}"/>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38" name="フローチャート: 判断 137">
          <a:extLst>
            <a:ext uri="{FF2B5EF4-FFF2-40B4-BE49-F238E27FC236}">
              <a16:creationId xmlns:a16="http://schemas.microsoft.com/office/drawing/2014/main" id="{6D200065-AE45-4B14-9AD9-13267BFF3B5E}"/>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39" name="フローチャート: 判断 138">
          <a:extLst>
            <a:ext uri="{FF2B5EF4-FFF2-40B4-BE49-F238E27FC236}">
              <a16:creationId xmlns:a16="http://schemas.microsoft.com/office/drawing/2014/main" id="{CE684D91-FE6B-42C3-91EF-93DB8E9E8D8D}"/>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2EE2184-388C-4C56-8064-F42E68637B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D3723D6-F00F-4882-952C-EA98465B41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33B2174-361A-4D17-A7EF-983B654CC1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82703F3-3C20-4A31-AD3C-59A566CF69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DD3CE2A-37AF-4E90-A805-3041EB6192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82006</xdr:rowOff>
    </xdr:from>
    <xdr:to>
      <xdr:col>55</xdr:col>
      <xdr:colOff>50800</xdr:colOff>
      <xdr:row>63</xdr:row>
      <xdr:rowOff>12156</xdr:rowOff>
    </xdr:to>
    <xdr:sp macro="" textlink="">
      <xdr:nvSpPr>
        <xdr:cNvPr id="145" name="楕円 144">
          <a:extLst>
            <a:ext uri="{FF2B5EF4-FFF2-40B4-BE49-F238E27FC236}">
              <a16:creationId xmlns:a16="http://schemas.microsoft.com/office/drawing/2014/main" id="{70E948FF-208E-466D-8D46-CB851FA06822}"/>
            </a:ext>
          </a:extLst>
        </xdr:cNvPr>
        <xdr:cNvSpPr/>
      </xdr:nvSpPr>
      <xdr:spPr>
        <a:xfrm>
          <a:off x="10426700" y="107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60433</xdr:rowOff>
    </xdr:from>
    <xdr:ext cx="469744" cy="259045"/>
    <xdr:sp macro="" textlink="">
      <xdr:nvSpPr>
        <xdr:cNvPr id="146" name="【体育館・プール】&#10;一人当たり面積該当値テキスト">
          <a:extLst>
            <a:ext uri="{FF2B5EF4-FFF2-40B4-BE49-F238E27FC236}">
              <a16:creationId xmlns:a16="http://schemas.microsoft.com/office/drawing/2014/main" id="{8B1012F7-3359-4BA1-B8FD-6FE16E0AD49D}"/>
            </a:ext>
          </a:extLst>
        </xdr:cNvPr>
        <xdr:cNvSpPr txBox="1"/>
      </xdr:nvSpPr>
      <xdr:spPr>
        <a:xfrm>
          <a:off x="10515600" y="1069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88537</xdr:rowOff>
    </xdr:from>
    <xdr:to>
      <xdr:col>50</xdr:col>
      <xdr:colOff>165100</xdr:colOff>
      <xdr:row>63</xdr:row>
      <xdr:rowOff>18687</xdr:rowOff>
    </xdr:to>
    <xdr:sp macro="" textlink="">
      <xdr:nvSpPr>
        <xdr:cNvPr id="147" name="楕円 146">
          <a:extLst>
            <a:ext uri="{FF2B5EF4-FFF2-40B4-BE49-F238E27FC236}">
              <a16:creationId xmlns:a16="http://schemas.microsoft.com/office/drawing/2014/main" id="{3ACD5D1F-B6F6-4D1C-97FC-3726F4CC1476}"/>
            </a:ext>
          </a:extLst>
        </xdr:cNvPr>
        <xdr:cNvSpPr/>
      </xdr:nvSpPr>
      <xdr:spPr>
        <a:xfrm>
          <a:off x="9588500" y="107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132806</xdr:rowOff>
    </xdr:from>
    <xdr:to>
      <xdr:col>55</xdr:col>
      <xdr:colOff>0</xdr:colOff>
      <xdr:row>62</xdr:row>
      <xdr:rowOff>139337</xdr:rowOff>
    </xdr:to>
    <xdr:cxnSp macro="">
      <xdr:nvCxnSpPr>
        <xdr:cNvPr id="148" name="直線コネクタ 147">
          <a:extLst>
            <a:ext uri="{FF2B5EF4-FFF2-40B4-BE49-F238E27FC236}">
              <a16:creationId xmlns:a16="http://schemas.microsoft.com/office/drawing/2014/main" id="{AD1FEF5E-DB21-4F17-A52A-B58DC93066E1}"/>
            </a:ext>
          </a:extLst>
        </xdr:cNvPr>
        <xdr:cNvCxnSpPr/>
      </xdr:nvCxnSpPr>
      <xdr:spPr>
        <a:xfrm flipV="1">
          <a:off x="9639300" y="107627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91803</xdr:rowOff>
    </xdr:from>
    <xdr:to>
      <xdr:col>46</xdr:col>
      <xdr:colOff>38100</xdr:colOff>
      <xdr:row>63</xdr:row>
      <xdr:rowOff>21953</xdr:rowOff>
    </xdr:to>
    <xdr:sp macro="" textlink="">
      <xdr:nvSpPr>
        <xdr:cNvPr id="149" name="楕円 148">
          <a:extLst>
            <a:ext uri="{FF2B5EF4-FFF2-40B4-BE49-F238E27FC236}">
              <a16:creationId xmlns:a16="http://schemas.microsoft.com/office/drawing/2014/main" id="{83E6E30F-A090-4108-84B3-6D766665D950}"/>
            </a:ext>
          </a:extLst>
        </xdr:cNvPr>
        <xdr:cNvSpPr/>
      </xdr:nvSpPr>
      <xdr:spPr>
        <a:xfrm>
          <a:off x="8699500" y="10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139337</xdr:rowOff>
    </xdr:from>
    <xdr:to>
      <xdr:col>50</xdr:col>
      <xdr:colOff>114300</xdr:colOff>
      <xdr:row>62</xdr:row>
      <xdr:rowOff>142603</xdr:rowOff>
    </xdr:to>
    <xdr:cxnSp macro="">
      <xdr:nvCxnSpPr>
        <xdr:cNvPr id="150" name="直線コネクタ 149">
          <a:extLst>
            <a:ext uri="{FF2B5EF4-FFF2-40B4-BE49-F238E27FC236}">
              <a16:creationId xmlns:a16="http://schemas.microsoft.com/office/drawing/2014/main" id="{530A61A3-3A94-4231-94B2-5EA7E878A9B0}"/>
            </a:ext>
          </a:extLst>
        </xdr:cNvPr>
        <xdr:cNvCxnSpPr/>
      </xdr:nvCxnSpPr>
      <xdr:spPr>
        <a:xfrm flipV="1">
          <a:off x="8750300" y="107692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105410</xdr:rowOff>
    </xdr:from>
    <xdr:to>
      <xdr:col>41</xdr:col>
      <xdr:colOff>101600</xdr:colOff>
      <xdr:row>64</xdr:row>
      <xdr:rowOff>35560</xdr:rowOff>
    </xdr:to>
    <xdr:sp macro="" textlink="">
      <xdr:nvSpPr>
        <xdr:cNvPr id="151" name="楕円 150">
          <a:extLst>
            <a:ext uri="{FF2B5EF4-FFF2-40B4-BE49-F238E27FC236}">
              <a16:creationId xmlns:a16="http://schemas.microsoft.com/office/drawing/2014/main" id="{70B1CA3C-DA44-434D-86E8-80FA5BD3930A}"/>
            </a:ext>
          </a:extLst>
        </xdr:cNvPr>
        <xdr:cNvSpPr/>
      </xdr:nvSpPr>
      <xdr:spPr>
        <a:xfrm>
          <a:off x="7810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142603</xdr:rowOff>
    </xdr:from>
    <xdr:to>
      <xdr:col>45</xdr:col>
      <xdr:colOff>177800</xdr:colOff>
      <xdr:row>63</xdr:row>
      <xdr:rowOff>156210</xdr:rowOff>
    </xdr:to>
    <xdr:cxnSp macro="">
      <xdr:nvCxnSpPr>
        <xdr:cNvPr id="152" name="直線コネクタ 151">
          <a:extLst>
            <a:ext uri="{FF2B5EF4-FFF2-40B4-BE49-F238E27FC236}">
              <a16:creationId xmlns:a16="http://schemas.microsoft.com/office/drawing/2014/main" id="{BF2876A1-899D-47D8-A2E8-C06017B81825}"/>
            </a:ext>
          </a:extLst>
        </xdr:cNvPr>
        <xdr:cNvCxnSpPr/>
      </xdr:nvCxnSpPr>
      <xdr:spPr>
        <a:xfrm flipV="1">
          <a:off x="7861300" y="1077250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3" name="n_1aveValue【体育館・プール】&#10;一人当たり面積">
          <a:extLst>
            <a:ext uri="{FF2B5EF4-FFF2-40B4-BE49-F238E27FC236}">
              <a16:creationId xmlns:a16="http://schemas.microsoft.com/office/drawing/2014/main" id="{82936B4D-0CD8-4F73-8F45-93EEE815216B}"/>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4" name="n_2aveValue【体育館・プール】&#10;一人当たり面積">
          <a:extLst>
            <a:ext uri="{FF2B5EF4-FFF2-40B4-BE49-F238E27FC236}">
              <a16:creationId xmlns:a16="http://schemas.microsoft.com/office/drawing/2014/main" id="{D464AF40-A886-45BD-B62B-05A1E842330C}"/>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55" name="n_3aveValue【体育館・プール】&#10;一人当たり面積">
          <a:extLst>
            <a:ext uri="{FF2B5EF4-FFF2-40B4-BE49-F238E27FC236}">
              <a16:creationId xmlns:a16="http://schemas.microsoft.com/office/drawing/2014/main" id="{4E761F89-47DC-41F3-9406-423CA6850A21}"/>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56" name="n_4aveValue【体育館・プール】&#10;一人当たり面積">
          <a:extLst>
            <a:ext uri="{FF2B5EF4-FFF2-40B4-BE49-F238E27FC236}">
              <a16:creationId xmlns:a16="http://schemas.microsoft.com/office/drawing/2014/main" id="{CFACF77B-6E01-43DE-AFA9-9DBA032CAB96}"/>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9814</xdr:rowOff>
    </xdr:from>
    <xdr:ext cx="469744" cy="259045"/>
    <xdr:sp macro="" textlink="">
      <xdr:nvSpPr>
        <xdr:cNvPr id="157" name="n_1mainValue【体育館・プール】&#10;一人当たり面積">
          <a:extLst>
            <a:ext uri="{FF2B5EF4-FFF2-40B4-BE49-F238E27FC236}">
              <a16:creationId xmlns:a16="http://schemas.microsoft.com/office/drawing/2014/main" id="{23C5A50F-F0C7-4C54-B55E-EC5DC1460C26}"/>
            </a:ext>
          </a:extLst>
        </xdr:cNvPr>
        <xdr:cNvSpPr txBox="1"/>
      </xdr:nvSpPr>
      <xdr:spPr>
        <a:xfrm>
          <a:off x="9391727" y="108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13080</xdr:rowOff>
    </xdr:from>
    <xdr:ext cx="469744" cy="259045"/>
    <xdr:sp macro="" textlink="">
      <xdr:nvSpPr>
        <xdr:cNvPr id="158" name="n_2mainValue【体育館・プール】&#10;一人当たり面積">
          <a:extLst>
            <a:ext uri="{FF2B5EF4-FFF2-40B4-BE49-F238E27FC236}">
              <a16:creationId xmlns:a16="http://schemas.microsoft.com/office/drawing/2014/main" id="{DEC213C9-C186-429D-8AD6-468E35BFD43F}"/>
            </a:ext>
          </a:extLst>
        </xdr:cNvPr>
        <xdr:cNvSpPr txBox="1"/>
      </xdr:nvSpPr>
      <xdr:spPr>
        <a:xfrm>
          <a:off x="851542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26687</xdr:rowOff>
    </xdr:from>
    <xdr:ext cx="469744" cy="259045"/>
    <xdr:sp macro="" textlink="">
      <xdr:nvSpPr>
        <xdr:cNvPr id="159" name="n_3mainValue【体育館・プール】&#10;一人当たり面積">
          <a:extLst>
            <a:ext uri="{FF2B5EF4-FFF2-40B4-BE49-F238E27FC236}">
              <a16:creationId xmlns:a16="http://schemas.microsoft.com/office/drawing/2014/main" id="{F7D2B669-A903-4040-A613-B4589CDD4FD7}"/>
            </a:ext>
          </a:extLst>
        </xdr:cNvPr>
        <xdr:cNvSpPr txBox="1"/>
      </xdr:nvSpPr>
      <xdr:spPr>
        <a:xfrm>
          <a:off x="7626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8DF6DCA8-DEB5-4566-B400-41BA3C87C4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7C3B3C1E-6C45-437F-832E-29A6EF61E5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53E0EF75-105D-436F-BA3A-3DF22F7DD5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D9A8CDCA-B452-495B-87C6-BBA3C48290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E04298E2-224C-4BA4-A543-3BBC03FD2D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7327B4CF-5504-4A8F-B216-C2A14392B3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958A911E-625E-45AC-96FD-7F1288C81C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5D349F4A-E500-46F9-8061-DCE081C960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CD8BFE30-EE82-4B96-BD47-62CE34649C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C4242DDA-E6A6-4CFE-A0EE-173D054C01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87D22F3F-95A5-4103-A25C-48DDFC77507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B2C6F0CF-1E2F-4DA0-9259-9DD2AAC7EE1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84D12B4D-2831-4608-AC46-34B37332F6E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426CF26-2F97-4EB3-8870-3877E1BE72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B0D386B4-777C-43F1-84C6-423A258E9C2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01B70395-1613-4EAB-8C92-2D0045EDE40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CF28AF1A-9F69-4EFF-969D-7940F0CF2E7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46D6A616-E345-4F8A-9D5B-8C697BCBB8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9F5FE19B-AFFE-49D2-ABBB-E1266EB564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FA14F73D-0A95-4A95-9A8F-5A5B90ADC6F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83036D7E-3D3E-41A8-9AD7-AE3F99FFF9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268CE9D4-325C-40DD-8DA0-16701E2D78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1F032A9B-7B7F-45E7-8C78-10213C27A96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3A672363-6C5A-410F-BDEF-068FB37B29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B782D42A-7D1C-478B-955B-2EBE93E47D7C}"/>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01FCAF9F-ACE7-42E3-A543-5B29FAC1FBA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76EF3CA2-C3E1-4B53-A37C-78338B11FA9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4E9D28DC-58FD-47E3-A62E-D88913B442E7}"/>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88" name="直線コネクタ 187">
          <a:extLst>
            <a:ext uri="{FF2B5EF4-FFF2-40B4-BE49-F238E27FC236}">
              <a16:creationId xmlns:a16="http://schemas.microsoft.com/office/drawing/2014/main" id="{2F576CAD-F756-483C-87F5-F8D8694B0759}"/>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3BE3ED3F-5206-49BA-A8CA-A9BBE65D56D7}"/>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0" name="フローチャート: 判断 189">
          <a:extLst>
            <a:ext uri="{FF2B5EF4-FFF2-40B4-BE49-F238E27FC236}">
              <a16:creationId xmlns:a16="http://schemas.microsoft.com/office/drawing/2014/main" id="{997A1AEB-6A10-4145-9110-573C7013E58E}"/>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1" name="フローチャート: 判断 190">
          <a:extLst>
            <a:ext uri="{FF2B5EF4-FFF2-40B4-BE49-F238E27FC236}">
              <a16:creationId xmlns:a16="http://schemas.microsoft.com/office/drawing/2014/main" id="{D0A0BB82-0517-45BE-8A65-0532F77F0903}"/>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2" name="フローチャート: 判断 191">
          <a:extLst>
            <a:ext uri="{FF2B5EF4-FFF2-40B4-BE49-F238E27FC236}">
              <a16:creationId xmlns:a16="http://schemas.microsoft.com/office/drawing/2014/main" id="{141054D0-B4C3-49F1-91CA-20C75D636205}"/>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3" name="フローチャート: 判断 192">
          <a:extLst>
            <a:ext uri="{FF2B5EF4-FFF2-40B4-BE49-F238E27FC236}">
              <a16:creationId xmlns:a16="http://schemas.microsoft.com/office/drawing/2014/main" id="{B3AC9681-01A1-4B13-A53D-9EF2BC06E0BD}"/>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194" name="フローチャート: 判断 193">
          <a:extLst>
            <a:ext uri="{FF2B5EF4-FFF2-40B4-BE49-F238E27FC236}">
              <a16:creationId xmlns:a16="http://schemas.microsoft.com/office/drawing/2014/main" id="{FA26E51B-D25B-4F8B-83AB-67F73498E852}"/>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6C0FA6C-3CC9-49BC-90B7-4704DEC4DC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0DE74D4-5D00-48E4-902B-0FB8DFE700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3A097C1-42CF-4341-BB94-59EB68BB9D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EC8EFD6-46EB-43E9-9850-AE51AE4AC8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2A6F33A-9466-4FF1-964E-A2FB87F09F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00" name="楕円 199">
          <a:extLst>
            <a:ext uri="{FF2B5EF4-FFF2-40B4-BE49-F238E27FC236}">
              <a16:creationId xmlns:a16="http://schemas.microsoft.com/office/drawing/2014/main" id="{2F7DDB0E-FCDE-467D-B4B3-AFC656167AEE}"/>
            </a:ext>
          </a:extLst>
        </xdr:cNvPr>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99077</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30855FD3-8B37-4456-AB0E-643CBE4F2BBC}"/>
            </a:ext>
          </a:extLst>
        </xdr:cNvPr>
        <xdr:cNvSpPr txBox="1"/>
      </xdr:nvSpPr>
      <xdr:spPr>
        <a:xfrm>
          <a:off x="4673600"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202" name="楕円 201">
          <a:extLst>
            <a:ext uri="{FF2B5EF4-FFF2-40B4-BE49-F238E27FC236}">
              <a16:creationId xmlns:a16="http://schemas.microsoft.com/office/drawing/2014/main" id="{8D19FE22-54FB-452B-BEEF-1322B4795503}"/>
            </a:ext>
          </a:extLst>
        </xdr:cNvPr>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0</xdr:rowOff>
    </xdr:to>
    <xdr:cxnSp macro="">
      <xdr:nvCxnSpPr>
        <xdr:cNvPr id="203" name="直線コネクタ 202">
          <a:extLst>
            <a:ext uri="{FF2B5EF4-FFF2-40B4-BE49-F238E27FC236}">
              <a16:creationId xmlns:a16="http://schemas.microsoft.com/office/drawing/2014/main" id="{7AFCEFFD-C02C-4098-9AC8-8FA9F9B9ACA5}"/>
            </a:ext>
          </a:extLst>
        </xdr:cNvPr>
        <xdr:cNvCxnSpPr/>
      </xdr:nvCxnSpPr>
      <xdr:spPr>
        <a:xfrm>
          <a:off x="3797300" y="140246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04" name="楕円 203">
          <a:extLst>
            <a:ext uri="{FF2B5EF4-FFF2-40B4-BE49-F238E27FC236}">
              <a16:creationId xmlns:a16="http://schemas.microsoft.com/office/drawing/2014/main" id="{F53E8C11-D8A2-4E31-B408-8EB26A587E6B}"/>
            </a:ext>
          </a:extLst>
        </xdr:cNvPr>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137161</xdr:rowOff>
    </xdr:to>
    <xdr:cxnSp macro="">
      <xdr:nvCxnSpPr>
        <xdr:cNvPr id="205" name="直線コネクタ 204">
          <a:extLst>
            <a:ext uri="{FF2B5EF4-FFF2-40B4-BE49-F238E27FC236}">
              <a16:creationId xmlns:a16="http://schemas.microsoft.com/office/drawing/2014/main" id="{922B9089-641C-45E3-A80D-7D8D4AB895EF}"/>
            </a:ext>
          </a:extLst>
        </xdr:cNvPr>
        <xdr:cNvCxnSpPr/>
      </xdr:nvCxnSpPr>
      <xdr:spPr>
        <a:xfrm>
          <a:off x="2908300" y="139846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206" name="楕円 205">
          <a:extLst>
            <a:ext uri="{FF2B5EF4-FFF2-40B4-BE49-F238E27FC236}">
              <a16:creationId xmlns:a16="http://schemas.microsoft.com/office/drawing/2014/main" id="{184254F4-AADA-4D29-ADD8-BF7ED19335A6}"/>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97155</xdr:rowOff>
    </xdr:to>
    <xdr:cxnSp macro="">
      <xdr:nvCxnSpPr>
        <xdr:cNvPr id="207" name="直線コネクタ 206">
          <a:extLst>
            <a:ext uri="{FF2B5EF4-FFF2-40B4-BE49-F238E27FC236}">
              <a16:creationId xmlns:a16="http://schemas.microsoft.com/office/drawing/2014/main" id="{78A1C0C7-4F01-407F-BB2B-1663D267B883}"/>
            </a:ext>
          </a:extLst>
        </xdr:cNvPr>
        <xdr:cNvCxnSpPr/>
      </xdr:nvCxnSpPr>
      <xdr:spPr>
        <a:xfrm>
          <a:off x="2019300" y="13961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08" name="n_1aveValue【福祉施設】&#10;有形固定資産減価償却率">
          <a:extLst>
            <a:ext uri="{FF2B5EF4-FFF2-40B4-BE49-F238E27FC236}">
              <a16:creationId xmlns:a16="http://schemas.microsoft.com/office/drawing/2014/main" id="{61962353-265C-4D2E-A33B-018878A6499E}"/>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09" name="n_2aveValue【福祉施設】&#10;有形固定資産減価償却率">
          <a:extLst>
            <a:ext uri="{FF2B5EF4-FFF2-40B4-BE49-F238E27FC236}">
              <a16:creationId xmlns:a16="http://schemas.microsoft.com/office/drawing/2014/main" id="{4787DC5F-2975-41EF-B570-662645D88E63}"/>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0" name="n_3aveValue【福祉施設】&#10;有形固定資産減価償却率">
          <a:extLst>
            <a:ext uri="{FF2B5EF4-FFF2-40B4-BE49-F238E27FC236}">
              <a16:creationId xmlns:a16="http://schemas.microsoft.com/office/drawing/2014/main" id="{5D343662-FB92-4615-8CB1-5310160D1B9A}"/>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1" name="n_4aveValue【福祉施設】&#10;有形固定資産減価償却率">
          <a:extLst>
            <a:ext uri="{FF2B5EF4-FFF2-40B4-BE49-F238E27FC236}">
              <a16:creationId xmlns:a16="http://schemas.microsoft.com/office/drawing/2014/main" id="{86A00EF4-6ACB-4BC2-B295-B35451EB292D}"/>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7638</xdr:rowOff>
    </xdr:from>
    <xdr:ext cx="405111" cy="259045"/>
    <xdr:sp macro="" textlink="">
      <xdr:nvSpPr>
        <xdr:cNvPr id="212" name="n_1mainValue【福祉施設】&#10;有形固定資産減価償却率">
          <a:extLst>
            <a:ext uri="{FF2B5EF4-FFF2-40B4-BE49-F238E27FC236}">
              <a16:creationId xmlns:a16="http://schemas.microsoft.com/office/drawing/2014/main" id="{9A08CBCC-6000-4479-9350-62E3B6798BC3}"/>
            </a:ext>
          </a:extLst>
        </xdr:cNvPr>
        <xdr:cNvSpPr txBox="1"/>
      </xdr:nvSpPr>
      <xdr:spPr>
        <a:xfrm>
          <a:off x="35820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213" name="n_2mainValue【福祉施設】&#10;有形固定資産減価償却率">
          <a:extLst>
            <a:ext uri="{FF2B5EF4-FFF2-40B4-BE49-F238E27FC236}">
              <a16:creationId xmlns:a16="http://schemas.microsoft.com/office/drawing/2014/main" id="{D09F5F88-3CD5-4DA9-B0B3-8A4A1510D081}"/>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116222</xdr:rowOff>
    </xdr:from>
    <xdr:ext cx="405111" cy="259045"/>
    <xdr:sp macro="" textlink="">
      <xdr:nvSpPr>
        <xdr:cNvPr id="214" name="n_3mainValue【福祉施設】&#10;有形固定資産減価償却率">
          <a:extLst>
            <a:ext uri="{FF2B5EF4-FFF2-40B4-BE49-F238E27FC236}">
              <a16:creationId xmlns:a16="http://schemas.microsoft.com/office/drawing/2014/main" id="{7E03E89F-81B6-4745-87DD-9B7744EFE46B}"/>
            </a:ext>
          </a:extLst>
        </xdr:cNvPr>
        <xdr:cNvSpPr txBox="1"/>
      </xdr:nvSpPr>
      <xdr:spPr>
        <a:xfrm>
          <a:off x="1816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64F9A092-EC2D-46FA-A8CF-47B986C804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3DF3AC36-AA89-4B9B-A402-0D8C9600EB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7FB0AD23-D18C-4826-8326-1BA3D7BF42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EBB143E9-E6B5-405D-938E-6B065F6305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CC1EA13C-64AF-414D-9400-11A91F27A7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C4E41408-722F-4251-92CC-413B135B01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5D5F4886-EDBC-4C0D-9952-87B57146F1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F5997D79-DE94-42A2-BB9F-08641C96AE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a:extLst>
            <a:ext uri="{FF2B5EF4-FFF2-40B4-BE49-F238E27FC236}">
              <a16:creationId xmlns:a16="http://schemas.microsoft.com/office/drawing/2014/main" id="{6620053A-ADB9-4829-948E-BD272DB0F7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a:extLst>
            <a:ext uri="{FF2B5EF4-FFF2-40B4-BE49-F238E27FC236}">
              <a16:creationId xmlns:a16="http://schemas.microsoft.com/office/drawing/2014/main" id="{B0B4404E-AC4C-46F4-A848-CD30A9BAD8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5" name="直線コネクタ 224">
          <a:extLst>
            <a:ext uri="{FF2B5EF4-FFF2-40B4-BE49-F238E27FC236}">
              <a16:creationId xmlns:a16="http://schemas.microsoft.com/office/drawing/2014/main" id="{F9697F4B-228F-40BD-A5BB-FDE5E619AB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6" name="テキスト ボックス 225">
          <a:extLst>
            <a:ext uri="{FF2B5EF4-FFF2-40B4-BE49-F238E27FC236}">
              <a16:creationId xmlns:a16="http://schemas.microsoft.com/office/drawing/2014/main" id="{827585F3-4005-4CE1-8079-178E68511C4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7" name="直線コネクタ 226">
          <a:extLst>
            <a:ext uri="{FF2B5EF4-FFF2-40B4-BE49-F238E27FC236}">
              <a16:creationId xmlns:a16="http://schemas.microsoft.com/office/drawing/2014/main" id="{A6DF8900-291B-4038-A0F9-7B28D63570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8" name="テキスト ボックス 227">
          <a:extLst>
            <a:ext uri="{FF2B5EF4-FFF2-40B4-BE49-F238E27FC236}">
              <a16:creationId xmlns:a16="http://schemas.microsoft.com/office/drawing/2014/main" id="{912FBD26-A1DC-4BD2-A421-D2144E096EF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9" name="直線コネクタ 228">
          <a:extLst>
            <a:ext uri="{FF2B5EF4-FFF2-40B4-BE49-F238E27FC236}">
              <a16:creationId xmlns:a16="http://schemas.microsoft.com/office/drawing/2014/main" id="{7CAF161F-36CE-4FB9-9B24-DB406E6147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0" name="テキスト ボックス 229">
          <a:extLst>
            <a:ext uri="{FF2B5EF4-FFF2-40B4-BE49-F238E27FC236}">
              <a16:creationId xmlns:a16="http://schemas.microsoft.com/office/drawing/2014/main" id="{27306383-6132-413D-AF90-0608A54AAF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1" name="直線コネクタ 230">
          <a:extLst>
            <a:ext uri="{FF2B5EF4-FFF2-40B4-BE49-F238E27FC236}">
              <a16:creationId xmlns:a16="http://schemas.microsoft.com/office/drawing/2014/main" id="{484B0BE5-E802-46BE-BA66-BB7A6FD151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2" name="テキスト ボックス 231">
          <a:extLst>
            <a:ext uri="{FF2B5EF4-FFF2-40B4-BE49-F238E27FC236}">
              <a16:creationId xmlns:a16="http://schemas.microsoft.com/office/drawing/2014/main" id="{6C6113EE-F1D3-429B-8925-2995D30BD7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3" name="直線コネクタ 232">
          <a:extLst>
            <a:ext uri="{FF2B5EF4-FFF2-40B4-BE49-F238E27FC236}">
              <a16:creationId xmlns:a16="http://schemas.microsoft.com/office/drawing/2014/main" id="{D4BC3723-CB82-497F-AB4F-9C6A8CC418F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4" name="テキスト ボックス 233">
          <a:extLst>
            <a:ext uri="{FF2B5EF4-FFF2-40B4-BE49-F238E27FC236}">
              <a16:creationId xmlns:a16="http://schemas.microsoft.com/office/drawing/2014/main" id="{7B86A470-12DA-435E-B290-475D8CC2CC7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01616E79-D16F-4D06-9EEE-CEF9DB85C1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4B7C267F-9FBC-4504-A6B1-1BC9012263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a:extLst>
            <a:ext uri="{FF2B5EF4-FFF2-40B4-BE49-F238E27FC236}">
              <a16:creationId xmlns:a16="http://schemas.microsoft.com/office/drawing/2014/main" id="{EB407E3B-5319-4173-B312-E87BF07009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38" name="直線コネクタ 237">
          <a:extLst>
            <a:ext uri="{FF2B5EF4-FFF2-40B4-BE49-F238E27FC236}">
              <a16:creationId xmlns:a16="http://schemas.microsoft.com/office/drawing/2014/main" id="{69DFBBF4-B8DA-443B-81E2-9C1D366EF3AD}"/>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39" name="【福祉施設】&#10;一人当たり面積最小値テキスト">
          <a:extLst>
            <a:ext uri="{FF2B5EF4-FFF2-40B4-BE49-F238E27FC236}">
              <a16:creationId xmlns:a16="http://schemas.microsoft.com/office/drawing/2014/main" id="{29F58367-5C66-4E93-A743-62A1D7740B9D}"/>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0" name="直線コネクタ 239">
          <a:extLst>
            <a:ext uri="{FF2B5EF4-FFF2-40B4-BE49-F238E27FC236}">
              <a16:creationId xmlns:a16="http://schemas.microsoft.com/office/drawing/2014/main" id="{D8FF30D4-CED0-4F7A-8713-4ECDEDAA25BB}"/>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41" name="【福祉施設】&#10;一人当たり面積最大値テキスト">
          <a:extLst>
            <a:ext uri="{FF2B5EF4-FFF2-40B4-BE49-F238E27FC236}">
              <a16:creationId xmlns:a16="http://schemas.microsoft.com/office/drawing/2014/main" id="{A97DA629-C3F6-42D0-86D1-CAF0FB525BE9}"/>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42" name="直線コネクタ 241">
          <a:extLst>
            <a:ext uri="{FF2B5EF4-FFF2-40B4-BE49-F238E27FC236}">
              <a16:creationId xmlns:a16="http://schemas.microsoft.com/office/drawing/2014/main" id="{8D12DBA8-AD5C-4194-8382-93D18B3BE5F2}"/>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243" name="【福祉施設】&#10;一人当たり面積平均値テキスト">
          <a:extLst>
            <a:ext uri="{FF2B5EF4-FFF2-40B4-BE49-F238E27FC236}">
              <a16:creationId xmlns:a16="http://schemas.microsoft.com/office/drawing/2014/main" id="{2F04B236-B019-4ED7-952A-61C19F7E15FF}"/>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44" name="フローチャート: 判断 243">
          <a:extLst>
            <a:ext uri="{FF2B5EF4-FFF2-40B4-BE49-F238E27FC236}">
              <a16:creationId xmlns:a16="http://schemas.microsoft.com/office/drawing/2014/main" id="{14B143A8-5A67-4CC4-B545-C8728035FEC6}"/>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45" name="フローチャート: 判断 244">
          <a:extLst>
            <a:ext uri="{FF2B5EF4-FFF2-40B4-BE49-F238E27FC236}">
              <a16:creationId xmlns:a16="http://schemas.microsoft.com/office/drawing/2014/main" id="{575C155E-8294-4954-8F39-26D5A0A7AC7D}"/>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46" name="フローチャート: 判断 245">
          <a:extLst>
            <a:ext uri="{FF2B5EF4-FFF2-40B4-BE49-F238E27FC236}">
              <a16:creationId xmlns:a16="http://schemas.microsoft.com/office/drawing/2014/main" id="{654B5FBF-BB63-4946-BDD8-820F0006AFAB}"/>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47" name="フローチャート: 判断 246">
          <a:extLst>
            <a:ext uri="{FF2B5EF4-FFF2-40B4-BE49-F238E27FC236}">
              <a16:creationId xmlns:a16="http://schemas.microsoft.com/office/drawing/2014/main" id="{C4FBF474-30E5-47F7-90B3-4853FEF845A9}"/>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48" name="フローチャート: 判断 247">
          <a:extLst>
            <a:ext uri="{FF2B5EF4-FFF2-40B4-BE49-F238E27FC236}">
              <a16:creationId xmlns:a16="http://schemas.microsoft.com/office/drawing/2014/main" id="{9B281D80-B82A-442C-B871-9E37FB2A5DAC}"/>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FBA6A84-C44B-43BB-9A6D-955C9BFE97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9BB8600-F3D7-41E3-ADCA-1A0C2556E6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133452F-9776-4C15-8208-7371EA02BE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BD834C9-9BE5-4584-BFA1-4FDFAA0AFD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4062BA2-673C-433E-B7EF-46CC3F8FB6C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23495</xdr:rowOff>
    </xdr:from>
    <xdr:to>
      <xdr:col>55</xdr:col>
      <xdr:colOff>50800</xdr:colOff>
      <xdr:row>85</xdr:row>
      <xdr:rowOff>125095</xdr:rowOff>
    </xdr:to>
    <xdr:sp macro="" textlink="">
      <xdr:nvSpPr>
        <xdr:cNvPr id="254" name="楕円 253">
          <a:extLst>
            <a:ext uri="{FF2B5EF4-FFF2-40B4-BE49-F238E27FC236}">
              <a16:creationId xmlns:a16="http://schemas.microsoft.com/office/drawing/2014/main" id="{02B33C61-501B-4226-83D3-69181F3875BD}"/>
            </a:ext>
          </a:extLst>
        </xdr:cNvPr>
        <xdr:cNvSpPr/>
      </xdr:nvSpPr>
      <xdr:spPr>
        <a:xfrm>
          <a:off x="10426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1922</xdr:rowOff>
    </xdr:from>
    <xdr:ext cx="469744" cy="259045"/>
    <xdr:sp macro="" textlink="">
      <xdr:nvSpPr>
        <xdr:cNvPr id="255" name="【福祉施設】&#10;一人当たり面積該当値テキスト">
          <a:extLst>
            <a:ext uri="{FF2B5EF4-FFF2-40B4-BE49-F238E27FC236}">
              <a16:creationId xmlns:a16="http://schemas.microsoft.com/office/drawing/2014/main" id="{D2A2359B-0853-4BAB-8E8A-6206E868F068}"/>
            </a:ext>
          </a:extLst>
        </xdr:cNvPr>
        <xdr:cNvSpPr txBox="1"/>
      </xdr:nvSpPr>
      <xdr:spPr>
        <a:xfrm>
          <a:off x="10515600"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27305</xdr:rowOff>
    </xdr:from>
    <xdr:to>
      <xdr:col>50</xdr:col>
      <xdr:colOff>165100</xdr:colOff>
      <xdr:row>85</xdr:row>
      <xdr:rowOff>128905</xdr:rowOff>
    </xdr:to>
    <xdr:sp macro="" textlink="">
      <xdr:nvSpPr>
        <xdr:cNvPr id="256" name="楕円 255">
          <a:extLst>
            <a:ext uri="{FF2B5EF4-FFF2-40B4-BE49-F238E27FC236}">
              <a16:creationId xmlns:a16="http://schemas.microsoft.com/office/drawing/2014/main" id="{C7AF5FA9-5D0C-43EB-90DB-E25721E29BFA}"/>
            </a:ext>
          </a:extLst>
        </xdr:cNvPr>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74295</xdr:rowOff>
    </xdr:from>
    <xdr:to>
      <xdr:col>55</xdr:col>
      <xdr:colOff>0</xdr:colOff>
      <xdr:row>85</xdr:row>
      <xdr:rowOff>78105</xdr:rowOff>
    </xdr:to>
    <xdr:cxnSp macro="">
      <xdr:nvCxnSpPr>
        <xdr:cNvPr id="257" name="直線コネクタ 256">
          <a:extLst>
            <a:ext uri="{FF2B5EF4-FFF2-40B4-BE49-F238E27FC236}">
              <a16:creationId xmlns:a16="http://schemas.microsoft.com/office/drawing/2014/main" id="{C1D468B7-C887-4C86-84E6-ECAFD0B1ABF4}"/>
            </a:ext>
          </a:extLst>
        </xdr:cNvPr>
        <xdr:cNvCxnSpPr/>
      </xdr:nvCxnSpPr>
      <xdr:spPr>
        <a:xfrm flipV="1">
          <a:off x="9639300" y="146475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58" name="楕円 257">
          <a:extLst>
            <a:ext uri="{FF2B5EF4-FFF2-40B4-BE49-F238E27FC236}">
              <a16:creationId xmlns:a16="http://schemas.microsoft.com/office/drawing/2014/main" id="{E3FC5D1A-A9BD-4441-BF3D-319898ADE0BD}"/>
            </a:ext>
          </a:extLst>
        </xdr:cNvPr>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78105</xdr:rowOff>
    </xdr:from>
    <xdr:to>
      <xdr:col>50</xdr:col>
      <xdr:colOff>114300</xdr:colOff>
      <xdr:row>85</xdr:row>
      <xdr:rowOff>80011</xdr:rowOff>
    </xdr:to>
    <xdr:cxnSp macro="">
      <xdr:nvCxnSpPr>
        <xdr:cNvPr id="259" name="直線コネクタ 258">
          <a:extLst>
            <a:ext uri="{FF2B5EF4-FFF2-40B4-BE49-F238E27FC236}">
              <a16:creationId xmlns:a16="http://schemas.microsoft.com/office/drawing/2014/main" id="{6DAE899D-8672-41C6-98F1-9AE5236620DF}"/>
            </a:ext>
          </a:extLst>
        </xdr:cNvPr>
        <xdr:cNvCxnSpPr/>
      </xdr:nvCxnSpPr>
      <xdr:spPr>
        <a:xfrm flipV="1">
          <a:off x="8750300" y="1465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31114</xdr:rowOff>
    </xdr:from>
    <xdr:to>
      <xdr:col>41</xdr:col>
      <xdr:colOff>101600</xdr:colOff>
      <xdr:row>85</xdr:row>
      <xdr:rowOff>132714</xdr:rowOff>
    </xdr:to>
    <xdr:sp macro="" textlink="">
      <xdr:nvSpPr>
        <xdr:cNvPr id="260" name="楕円 259">
          <a:extLst>
            <a:ext uri="{FF2B5EF4-FFF2-40B4-BE49-F238E27FC236}">
              <a16:creationId xmlns:a16="http://schemas.microsoft.com/office/drawing/2014/main" id="{1F03A2C9-0DB8-428F-BB45-3B3C8B9213C9}"/>
            </a:ext>
          </a:extLst>
        </xdr:cNvPr>
        <xdr:cNvSpPr/>
      </xdr:nvSpPr>
      <xdr:spPr>
        <a:xfrm>
          <a:off x="7810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85</xdr:row>
      <xdr:rowOff>81914</xdr:rowOff>
    </xdr:to>
    <xdr:cxnSp macro="">
      <xdr:nvCxnSpPr>
        <xdr:cNvPr id="261" name="直線コネクタ 260">
          <a:extLst>
            <a:ext uri="{FF2B5EF4-FFF2-40B4-BE49-F238E27FC236}">
              <a16:creationId xmlns:a16="http://schemas.microsoft.com/office/drawing/2014/main" id="{7411186A-531B-4165-AF66-67517E09B740}"/>
            </a:ext>
          </a:extLst>
        </xdr:cNvPr>
        <xdr:cNvCxnSpPr/>
      </xdr:nvCxnSpPr>
      <xdr:spPr>
        <a:xfrm flipV="1">
          <a:off x="7861300" y="146532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262" name="n_1aveValue【福祉施設】&#10;一人当たり面積">
          <a:extLst>
            <a:ext uri="{FF2B5EF4-FFF2-40B4-BE49-F238E27FC236}">
              <a16:creationId xmlns:a16="http://schemas.microsoft.com/office/drawing/2014/main" id="{56B9A97C-6D62-4170-B40F-17D1F6E338E0}"/>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263" name="n_2aveValue【福祉施設】&#10;一人当たり面積">
          <a:extLst>
            <a:ext uri="{FF2B5EF4-FFF2-40B4-BE49-F238E27FC236}">
              <a16:creationId xmlns:a16="http://schemas.microsoft.com/office/drawing/2014/main" id="{D860B7B8-A3F3-4D96-8073-E2B4B4FAE305}"/>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64" name="n_3aveValue【福祉施設】&#10;一人当たり面積">
          <a:extLst>
            <a:ext uri="{FF2B5EF4-FFF2-40B4-BE49-F238E27FC236}">
              <a16:creationId xmlns:a16="http://schemas.microsoft.com/office/drawing/2014/main" id="{5947F334-B868-44CE-A9F1-2423F26ADC5D}"/>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265" name="n_4aveValue【福祉施設】&#10;一人当たり面積">
          <a:extLst>
            <a:ext uri="{FF2B5EF4-FFF2-40B4-BE49-F238E27FC236}">
              <a16:creationId xmlns:a16="http://schemas.microsoft.com/office/drawing/2014/main" id="{FAEC09A7-9F0B-4139-B034-D695F7BAAD22}"/>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120032</xdr:rowOff>
    </xdr:from>
    <xdr:ext cx="469744" cy="259045"/>
    <xdr:sp macro="" textlink="">
      <xdr:nvSpPr>
        <xdr:cNvPr id="266" name="n_1mainValue【福祉施設】&#10;一人当たり面積">
          <a:extLst>
            <a:ext uri="{FF2B5EF4-FFF2-40B4-BE49-F238E27FC236}">
              <a16:creationId xmlns:a16="http://schemas.microsoft.com/office/drawing/2014/main" id="{85B468D9-7935-4842-A69F-6EC2B3B470C7}"/>
            </a:ext>
          </a:extLst>
        </xdr:cNvPr>
        <xdr:cNvSpPr txBox="1"/>
      </xdr:nvSpPr>
      <xdr:spPr>
        <a:xfrm>
          <a:off x="9391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267" name="n_2mainValue【福祉施設】&#10;一人当たり面積">
          <a:extLst>
            <a:ext uri="{FF2B5EF4-FFF2-40B4-BE49-F238E27FC236}">
              <a16:creationId xmlns:a16="http://schemas.microsoft.com/office/drawing/2014/main" id="{E16A182C-E7A8-499F-B2D3-E14E121770E1}"/>
            </a:ext>
          </a:extLst>
        </xdr:cNvPr>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123841</xdr:rowOff>
    </xdr:from>
    <xdr:ext cx="469744" cy="259045"/>
    <xdr:sp macro="" textlink="">
      <xdr:nvSpPr>
        <xdr:cNvPr id="268" name="n_3mainValue【福祉施設】&#10;一人当たり面積">
          <a:extLst>
            <a:ext uri="{FF2B5EF4-FFF2-40B4-BE49-F238E27FC236}">
              <a16:creationId xmlns:a16="http://schemas.microsoft.com/office/drawing/2014/main" id="{F58AD6C4-8AE7-423A-9975-E0B8A9EBB61D}"/>
            </a:ext>
          </a:extLst>
        </xdr:cNvPr>
        <xdr:cNvSpPr txBox="1"/>
      </xdr:nvSpPr>
      <xdr:spPr>
        <a:xfrm>
          <a:off x="76264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980E95A-208E-4F38-AD4D-B7CC839251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93FB2902-6F4F-4141-B9C6-C724CFB542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9545446D-993E-457E-92D1-9255622229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C809B3F3-1069-4390-AF7E-E083FCC4D1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15824654-4A66-41B9-B430-2890F6B957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D87D0D8A-87E6-4DE9-9173-D62AB0A527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E4FD31D3-E184-49F2-B0D9-88E8C30D44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1C78137-4E2E-4037-B47B-4F6A7CEE73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EB18C84B-756C-4D63-88CB-CB01DFF04C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396D7766-231C-4902-9743-58C9395051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18165DCB-6564-4EE5-94D4-A0197F2C1F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7765DE8C-EF71-49E2-A0B6-ED5097A9E0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16E384FE-25B8-4EF0-B7DE-101F466215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48F72120-2606-4D39-A3E8-03AF07474C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C9E66778-558A-4029-9915-B4EF1E38B8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7B1592A1-26D9-4A4C-B41E-19E6ACCDDD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B3BC8418-B1A9-4235-902B-0DA7445DBD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4223C162-7623-41C4-B987-FEB871DBE3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F784AEF3-26AC-43B8-A50E-0F949DE9BE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6A88B721-22BA-4175-A633-19F5218233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4760F4B9-428E-4C30-9E2A-D18247BA5E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2EE48A47-F1FE-4F26-90BC-231D7F860C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7D5DFCFE-5D6E-4A94-A378-DC291F0F8C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E9329608-3170-4E05-B7D7-656C4E6310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a:extLst>
            <a:ext uri="{FF2B5EF4-FFF2-40B4-BE49-F238E27FC236}">
              <a16:creationId xmlns:a16="http://schemas.microsoft.com/office/drawing/2014/main" id="{288D8C6E-21D3-4B74-B824-143B875EA7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a:extLst>
            <a:ext uri="{FF2B5EF4-FFF2-40B4-BE49-F238E27FC236}">
              <a16:creationId xmlns:a16="http://schemas.microsoft.com/office/drawing/2014/main" id="{AFAAE36D-39FE-421A-ABA1-0FDC4107D8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a:extLst>
            <a:ext uri="{FF2B5EF4-FFF2-40B4-BE49-F238E27FC236}">
              <a16:creationId xmlns:a16="http://schemas.microsoft.com/office/drawing/2014/main" id="{AFD2CECB-D2FC-4E52-A386-31E84D7246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6" name="直線コネクタ 295">
          <a:extLst>
            <a:ext uri="{FF2B5EF4-FFF2-40B4-BE49-F238E27FC236}">
              <a16:creationId xmlns:a16="http://schemas.microsoft.com/office/drawing/2014/main" id="{E289F09B-E0AE-4056-9D67-E5FFDCC7CAC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7" name="テキスト ボックス 296">
          <a:extLst>
            <a:ext uri="{FF2B5EF4-FFF2-40B4-BE49-F238E27FC236}">
              <a16:creationId xmlns:a16="http://schemas.microsoft.com/office/drawing/2014/main" id="{2B16C093-1566-43E4-9A00-3FDD5BE89C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8" name="直線コネクタ 297">
          <a:extLst>
            <a:ext uri="{FF2B5EF4-FFF2-40B4-BE49-F238E27FC236}">
              <a16:creationId xmlns:a16="http://schemas.microsoft.com/office/drawing/2014/main" id="{E1DDDB93-C407-4258-8BF9-909F54F020B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9" name="テキスト ボックス 298">
          <a:extLst>
            <a:ext uri="{FF2B5EF4-FFF2-40B4-BE49-F238E27FC236}">
              <a16:creationId xmlns:a16="http://schemas.microsoft.com/office/drawing/2014/main" id="{0E0D82D3-188C-46A9-8BA1-B4735C8EEC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0" name="直線コネクタ 299">
          <a:extLst>
            <a:ext uri="{FF2B5EF4-FFF2-40B4-BE49-F238E27FC236}">
              <a16:creationId xmlns:a16="http://schemas.microsoft.com/office/drawing/2014/main" id="{DEE9311E-CDCB-419B-B3B7-A9E163A69CC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1" name="テキスト ボックス 300">
          <a:extLst>
            <a:ext uri="{FF2B5EF4-FFF2-40B4-BE49-F238E27FC236}">
              <a16:creationId xmlns:a16="http://schemas.microsoft.com/office/drawing/2014/main" id="{76B1BBED-9064-4209-8F5A-8D6300B1D4B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2" name="直線コネクタ 301">
          <a:extLst>
            <a:ext uri="{FF2B5EF4-FFF2-40B4-BE49-F238E27FC236}">
              <a16:creationId xmlns:a16="http://schemas.microsoft.com/office/drawing/2014/main" id="{DE8A111F-58C5-4D55-969A-BB5462086B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3" name="テキスト ボックス 302">
          <a:extLst>
            <a:ext uri="{FF2B5EF4-FFF2-40B4-BE49-F238E27FC236}">
              <a16:creationId xmlns:a16="http://schemas.microsoft.com/office/drawing/2014/main" id="{3799B0AE-FB87-4491-AE3A-98B49CEED4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4" name="直線コネクタ 303">
          <a:extLst>
            <a:ext uri="{FF2B5EF4-FFF2-40B4-BE49-F238E27FC236}">
              <a16:creationId xmlns:a16="http://schemas.microsoft.com/office/drawing/2014/main" id="{2C5CB817-CCBD-4662-A6FD-B5BA4F0123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5" name="テキスト ボックス 304">
          <a:extLst>
            <a:ext uri="{FF2B5EF4-FFF2-40B4-BE49-F238E27FC236}">
              <a16:creationId xmlns:a16="http://schemas.microsoft.com/office/drawing/2014/main" id="{FAD42B11-93C0-4D21-B9DA-B40BD841602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a:extLst>
            <a:ext uri="{FF2B5EF4-FFF2-40B4-BE49-F238E27FC236}">
              <a16:creationId xmlns:a16="http://schemas.microsoft.com/office/drawing/2014/main" id="{5AC52C6A-55F7-4633-AE77-22FF80F5F9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7" name="テキスト ボックス 306">
          <a:extLst>
            <a:ext uri="{FF2B5EF4-FFF2-40B4-BE49-F238E27FC236}">
              <a16:creationId xmlns:a16="http://schemas.microsoft.com/office/drawing/2014/main" id="{F9D5B86E-9CF2-4B5D-922D-62A698E94D8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8" name="【一般廃棄物処理施設】&#10;有形固定資産減価償却率グラフ枠">
          <a:extLst>
            <a:ext uri="{FF2B5EF4-FFF2-40B4-BE49-F238E27FC236}">
              <a16:creationId xmlns:a16="http://schemas.microsoft.com/office/drawing/2014/main" id="{CFD73195-1B4F-42D4-8782-CE31A15F84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09" name="直線コネクタ 308">
          <a:extLst>
            <a:ext uri="{FF2B5EF4-FFF2-40B4-BE49-F238E27FC236}">
              <a16:creationId xmlns:a16="http://schemas.microsoft.com/office/drawing/2014/main" id="{EC33420F-555B-4582-9E03-DADAAEC6C0BD}"/>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0" name="【一般廃棄物処理施設】&#10;有形固定資産減価償却率最小値テキスト">
          <a:extLst>
            <a:ext uri="{FF2B5EF4-FFF2-40B4-BE49-F238E27FC236}">
              <a16:creationId xmlns:a16="http://schemas.microsoft.com/office/drawing/2014/main" id="{065AB224-4589-4CFF-B63E-33F5BA659FF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1" name="直線コネクタ 310">
          <a:extLst>
            <a:ext uri="{FF2B5EF4-FFF2-40B4-BE49-F238E27FC236}">
              <a16:creationId xmlns:a16="http://schemas.microsoft.com/office/drawing/2014/main" id="{B232687D-2948-4823-BD82-FB95A718E91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12" name="【一般廃棄物処理施設】&#10;有形固定資産減価償却率最大値テキスト">
          <a:extLst>
            <a:ext uri="{FF2B5EF4-FFF2-40B4-BE49-F238E27FC236}">
              <a16:creationId xmlns:a16="http://schemas.microsoft.com/office/drawing/2014/main" id="{F92811EE-BF30-4805-B7A2-712DE51B3DB6}"/>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13" name="直線コネクタ 312">
          <a:extLst>
            <a:ext uri="{FF2B5EF4-FFF2-40B4-BE49-F238E27FC236}">
              <a16:creationId xmlns:a16="http://schemas.microsoft.com/office/drawing/2014/main" id="{B0ED6144-98DC-4DC5-824D-A384F339F9CB}"/>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314" name="【一般廃棄物処理施設】&#10;有形固定資産減価償却率平均値テキスト">
          <a:extLst>
            <a:ext uri="{FF2B5EF4-FFF2-40B4-BE49-F238E27FC236}">
              <a16:creationId xmlns:a16="http://schemas.microsoft.com/office/drawing/2014/main" id="{2CC16248-3CBA-482F-9A1B-0C30740D9430}"/>
            </a:ext>
          </a:extLst>
        </xdr:cNvPr>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15" name="フローチャート: 判断 314">
          <a:extLst>
            <a:ext uri="{FF2B5EF4-FFF2-40B4-BE49-F238E27FC236}">
              <a16:creationId xmlns:a16="http://schemas.microsoft.com/office/drawing/2014/main" id="{8368D542-CD7B-4D41-800F-D22DF7A2AD15}"/>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16" name="フローチャート: 判断 315">
          <a:extLst>
            <a:ext uri="{FF2B5EF4-FFF2-40B4-BE49-F238E27FC236}">
              <a16:creationId xmlns:a16="http://schemas.microsoft.com/office/drawing/2014/main" id="{238DA201-C871-4C90-88C7-4DE05DBE360A}"/>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17" name="フローチャート: 判断 316">
          <a:extLst>
            <a:ext uri="{FF2B5EF4-FFF2-40B4-BE49-F238E27FC236}">
              <a16:creationId xmlns:a16="http://schemas.microsoft.com/office/drawing/2014/main" id="{E245FE19-3C27-4262-8163-6845E02A0447}"/>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18" name="フローチャート: 判断 317">
          <a:extLst>
            <a:ext uri="{FF2B5EF4-FFF2-40B4-BE49-F238E27FC236}">
              <a16:creationId xmlns:a16="http://schemas.microsoft.com/office/drawing/2014/main" id="{44C2726D-54E5-429D-BBDD-341A661D0EB5}"/>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19" name="フローチャート: 判断 318">
          <a:extLst>
            <a:ext uri="{FF2B5EF4-FFF2-40B4-BE49-F238E27FC236}">
              <a16:creationId xmlns:a16="http://schemas.microsoft.com/office/drawing/2014/main" id="{4778BB67-1F7F-43EC-865C-633D44745BF1}"/>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CDD25430-99A5-4910-9EB4-C072104497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9422E193-0696-4955-92DB-85FDA2525B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5FB2F5F5-DA69-4971-AE41-582F2C151C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DAC933E3-4A27-4D07-94EB-6D809A5F5F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7C12D15F-C573-4CF1-8DB0-0730753B41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132080</xdr:rowOff>
    </xdr:from>
    <xdr:to>
      <xdr:col>85</xdr:col>
      <xdr:colOff>177800</xdr:colOff>
      <xdr:row>35</xdr:row>
      <xdr:rowOff>62230</xdr:rowOff>
    </xdr:to>
    <xdr:sp macro="" textlink="">
      <xdr:nvSpPr>
        <xdr:cNvPr id="325" name="楕円 324">
          <a:extLst>
            <a:ext uri="{FF2B5EF4-FFF2-40B4-BE49-F238E27FC236}">
              <a16:creationId xmlns:a16="http://schemas.microsoft.com/office/drawing/2014/main" id="{72B66E57-E7A0-44FF-854B-FE5670AC6DB0}"/>
            </a:ext>
          </a:extLst>
        </xdr:cNvPr>
        <xdr:cNvSpPr/>
      </xdr:nvSpPr>
      <xdr:spPr>
        <a:xfrm>
          <a:off x="16268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154957</xdr:rowOff>
    </xdr:from>
    <xdr:ext cx="405111" cy="259045"/>
    <xdr:sp macro="" textlink="">
      <xdr:nvSpPr>
        <xdr:cNvPr id="326" name="【一般廃棄物処理施設】&#10;有形固定資産減価償却率該当値テキスト">
          <a:extLst>
            <a:ext uri="{FF2B5EF4-FFF2-40B4-BE49-F238E27FC236}">
              <a16:creationId xmlns:a16="http://schemas.microsoft.com/office/drawing/2014/main" id="{458ED902-A77C-45D0-B3AB-9EE5DE16E254}"/>
            </a:ext>
          </a:extLst>
        </xdr:cNvPr>
        <xdr:cNvSpPr txBox="1"/>
      </xdr:nvSpPr>
      <xdr:spPr>
        <a:xfrm>
          <a:off x="163576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327" name="楕円 326">
          <a:extLst>
            <a:ext uri="{FF2B5EF4-FFF2-40B4-BE49-F238E27FC236}">
              <a16:creationId xmlns:a16="http://schemas.microsoft.com/office/drawing/2014/main" id="{738C4D97-415D-4BCE-B2E5-5904511045FA}"/>
            </a:ext>
          </a:extLst>
        </xdr:cNvPr>
        <xdr:cNvSpPr/>
      </xdr:nvSpPr>
      <xdr:spPr>
        <a:xfrm>
          <a:off x="1543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160020</xdr:rowOff>
    </xdr:from>
    <xdr:to>
      <xdr:col>85</xdr:col>
      <xdr:colOff>127000</xdr:colOff>
      <xdr:row>35</xdr:row>
      <xdr:rowOff>11430</xdr:rowOff>
    </xdr:to>
    <xdr:cxnSp macro="">
      <xdr:nvCxnSpPr>
        <xdr:cNvPr id="328" name="直線コネクタ 327">
          <a:extLst>
            <a:ext uri="{FF2B5EF4-FFF2-40B4-BE49-F238E27FC236}">
              <a16:creationId xmlns:a16="http://schemas.microsoft.com/office/drawing/2014/main" id="{E703B2EA-EE37-46C0-9653-7AD712CCE70B}"/>
            </a:ext>
          </a:extLst>
        </xdr:cNvPr>
        <xdr:cNvCxnSpPr/>
      </xdr:nvCxnSpPr>
      <xdr:spPr>
        <a:xfrm>
          <a:off x="15481300" y="5989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329" name="楕円 328">
          <a:extLst>
            <a:ext uri="{FF2B5EF4-FFF2-40B4-BE49-F238E27FC236}">
              <a16:creationId xmlns:a16="http://schemas.microsoft.com/office/drawing/2014/main" id="{9B4C2D2F-96AB-410C-A7B6-A8E35B8691B5}"/>
            </a:ext>
          </a:extLst>
        </xdr:cNvPr>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160020</xdr:rowOff>
    </xdr:from>
    <xdr:to>
      <xdr:col>81</xdr:col>
      <xdr:colOff>50800</xdr:colOff>
      <xdr:row>36</xdr:row>
      <xdr:rowOff>110490</xdr:rowOff>
    </xdr:to>
    <xdr:cxnSp macro="">
      <xdr:nvCxnSpPr>
        <xdr:cNvPr id="330" name="直線コネクタ 329">
          <a:extLst>
            <a:ext uri="{FF2B5EF4-FFF2-40B4-BE49-F238E27FC236}">
              <a16:creationId xmlns:a16="http://schemas.microsoft.com/office/drawing/2014/main" id="{A13F815B-54B4-49CB-B400-2F42AFE40F0B}"/>
            </a:ext>
          </a:extLst>
        </xdr:cNvPr>
        <xdr:cNvCxnSpPr/>
      </xdr:nvCxnSpPr>
      <xdr:spPr>
        <a:xfrm flipV="1">
          <a:off x="14592300" y="598932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331" name="楕円 330">
          <a:extLst>
            <a:ext uri="{FF2B5EF4-FFF2-40B4-BE49-F238E27FC236}">
              <a16:creationId xmlns:a16="http://schemas.microsoft.com/office/drawing/2014/main" id="{32C58242-DC71-4AF3-A371-0D0DC6826030}"/>
            </a:ext>
          </a:extLst>
        </xdr:cNvPr>
        <xdr:cNvSpPr/>
      </xdr:nvSpPr>
      <xdr:spPr>
        <a:xfrm>
          <a:off x="13652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40</xdr:row>
      <xdr:rowOff>17145</xdr:rowOff>
    </xdr:to>
    <xdr:cxnSp macro="">
      <xdr:nvCxnSpPr>
        <xdr:cNvPr id="332" name="直線コネクタ 331">
          <a:extLst>
            <a:ext uri="{FF2B5EF4-FFF2-40B4-BE49-F238E27FC236}">
              <a16:creationId xmlns:a16="http://schemas.microsoft.com/office/drawing/2014/main" id="{B6AF8D7B-F20F-4761-B9CE-677101C2EF5A}"/>
            </a:ext>
          </a:extLst>
        </xdr:cNvPr>
        <xdr:cNvCxnSpPr/>
      </xdr:nvCxnSpPr>
      <xdr:spPr>
        <a:xfrm flipV="1">
          <a:off x="13703300" y="6282690"/>
          <a:ext cx="8890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333" name="n_1aveValue【一般廃棄物処理施設】&#10;有形固定資産減価償却率">
          <a:extLst>
            <a:ext uri="{FF2B5EF4-FFF2-40B4-BE49-F238E27FC236}">
              <a16:creationId xmlns:a16="http://schemas.microsoft.com/office/drawing/2014/main" id="{A42275C8-9028-48BF-A157-51307B965483}"/>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334" name="n_2aveValue【一般廃棄物処理施設】&#10;有形固定資産減価償却率">
          <a:extLst>
            <a:ext uri="{FF2B5EF4-FFF2-40B4-BE49-F238E27FC236}">
              <a16:creationId xmlns:a16="http://schemas.microsoft.com/office/drawing/2014/main" id="{FE8A3743-2616-4C04-BA1D-31C838EB388B}"/>
            </a:ext>
          </a:extLst>
        </xdr:cNvPr>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335" name="n_3aveValue【一般廃棄物処理施設】&#10;有形固定資産減価償却率">
          <a:extLst>
            <a:ext uri="{FF2B5EF4-FFF2-40B4-BE49-F238E27FC236}">
              <a16:creationId xmlns:a16="http://schemas.microsoft.com/office/drawing/2014/main" id="{65E5503E-0B23-406C-9B3D-CF841FB95AA6}"/>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36" name="n_4aveValue【一般廃棄物処理施設】&#10;有形固定資産減価償却率">
          <a:extLst>
            <a:ext uri="{FF2B5EF4-FFF2-40B4-BE49-F238E27FC236}">
              <a16:creationId xmlns:a16="http://schemas.microsoft.com/office/drawing/2014/main" id="{8CE84CC2-50C2-4153-ADA1-78C959A065A7}"/>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55897</xdr:rowOff>
    </xdr:from>
    <xdr:ext cx="405111" cy="259045"/>
    <xdr:sp macro="" textlink="">
      <xdr:nvSpPr>
        <xdr:cNvPr id="337" name="n_1mainValue【一般廃棄物処理施設】&#10;有形固定資産減価償却率">
          <a:extLst>
            <a:ext uri="{FF2B5EF4-FFF2-40B4-BE49-F238E27FC236}">
              <a16:creationId xmlns:a16="http://schemas.microsoft.com/office/drawing/2014/main" id="{C07487D7-54BC-4963-8CFF-60232CFD74CA}"/>
            </a:ext>
          </a:extLst>
        </xdr:cNvPr>
        <xdr:cNvSpPr txBox="1"/>
      </xdr:nvSpPr>
      <xdr:spPr>
        <a:xfrm>
          <a:off x="1526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338" name="n_2mainValue【一般廃棄物処理施設】&#10;有形固定資産減価償却率">
          <a:extLst>
            <a:ext uri="{FF2B5EF4-FFF2-40B4-BE49-F238E27FC236}">
              <a16:creationId xmlns:a16="http://schemas.microsoft.com/office/drawing/2014/main" id="{6919341D-4C93-47C8-A4F4-4BCEAA5240BB}"/>
            </a:ext>
          </a:extLst>
        </xdr:cNvPr>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339" name="n_3mainValue【一般廃棄物処理施設】&#10;有形固定資産減価償却率">
          <a:extLst>
            <a:ext uri="{FF2B5EF4-FFF2-40B4-BE49-F238E27FC236}">
              <a16:creationId xmlns:a16="http://schemas.microsoft.com/office/drawing/2014/main" id="{6C9B5A2C-FB5C-4AE9-BF9E-8A489DE06E4B}"/>
            </a:ext>
          </a:extLst>
        </xdr:cNvPr>
        <xdr:cNvSpPr txBox="1"/>
      </xdr:nvSpPr>
      <xdr:spPr>
        <a:xfrm>
          <a:off x="13500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F38DA1AC-1084-4E64-A088-36E1985C95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AC264FBB-C6E4-4879-895A-EFC8B8EBBC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85ED5BBE-2589-46E4-89D4-F015446DE4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F793E433-D313-4C0A-AED0-20F56E1706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EFA87D11-C6C4-4A07-BF1A-6E6F5D1F06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593433DB-1BAB-4F77-A3CD-26C1176681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49575B69-DFFF-424E-BBA9-C4C4CAE657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7F9985ED-9C02-4768-95AD-EA274D12D7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1964DF96-A79E-4BBA-A9CA-E596EDA9FD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2920C053-2576-412B-BB50-F06C804368D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a:extLst>
            <a:ext uri="{FF2B5EF4-FFF2-40B4-BE49-F238E27FC236}">
              <a16:creationId xmlns:a16="http://schemas.microsoft.com/office/drawing/2014/main" id="{87C2CAC5-0577-4A6B-95C7-8E1938F6714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1" name="テキスト ボックス 350">
          <a:extLst>
            <a:ext uri="{FF2B5EF4-FFF2-40B4-BE49-F238E27FC236}">
              <a16:creationId xmlns:a16="http://schemas.microsoft.com/office/drawing/2014/main" id="{46768F73-2FFA-4EDC-B50D-FE6B7BE7B48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a:extLst>
            <a:ext uri="{FF2B5EF4-FFF2-40B4-BE49-F238E27FC236}">
              <a16:creationId xmlns:a16="http://schemas.microsoft.com/office/drawing/2014/main" id="{5FD9DD09-2C06-4FE4-A6EF-BF152279DE9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3" name="テキスト ボックス 352">
          <a:extLst>
            <a:ext uri="{FF2B5EF4-FFF2-40B4-BE49-F238E27FC236}">
              <a16:creationId xmlns:a16="http://schemas.microsoft.com/office/drawing/2014/main" id="{F29032B3-1019-4054-B52E-07ABD98CE8F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a:extLst>
            <a:ext uri="{FF2B5EF4-FFF2-40B4-BE49-F238E27FC236}">
              <a16:creationId xmlns:a16="http://schemas.microsoft.com/office/drawing/2014/main" id="{760775A6-61D3-4614-BD11-99BE047942A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5" name="テキスト ボックス 354">
          <a:extLst>
            <a:ext uri="{FF2B5EF4-FFF2-40B4-BE49-F238E27FC236}">
              <a16:creationId xmlns:a16="http://schemas.microsoft.com/office/drawing/2014/main" id="{01742BD9-02C3-4F20-A24D-46F680786C5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a:extLst>
            <a:ext uri="{FF2B5EF4-FFF2-40B4-BE49-F238E27FC236}">
              <a16:creationId xmlns:a16="http://schemas.microsoft.com/office/drawing/2014/main" id="{DECDF5ED-2B41-434C-8A1B-036EB4F096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7" name="テキスト ボックス 356">
          <a:extLst>
            <a:ext uri="{FF2B5EF4-FFF2-40B4-BE49-F238E27FC236}">
              <a16:creationId xmlns:a16="http://schemas.microsoft.com/office/drawing/2014/main" id="{F5E769D6-5C9C-43EB-95AF-C7718583148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a:extLst>
            <a:ext uri="{FF2B5EF4-FFF2-40B4-BE49-F238E27FC236}">
              <a16:creationId xmlns:a16="http://schemas.microsoft.com/office/drawing/2014/main" id="{72C9855D-5440-4799-A2C5-B50378EC721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9" name="テキスト ボックス 358">
          <a:extLst>
            <a:ext uri="{FF2B5EF4-FFF2-40B4-BE49-F238E27FC236}">
              <a16:creationId xmlns:a16="http://schemas.microsoft.com/office/drawing/2014/main" id="{6B1558BD-CEB1-4BCB-873C-4ACC5EA098D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7EC9353A-D928-4E14-8C38-70995B21AD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a:extLst>
            <a:ext uri="{FF2B5EF4-FFF2-40B4-BE49-F238E27FC236}">
              <a16:creationId xmlns:a16="http://schemas.microsoft.com/office/drawing/2014/main" id="{FC204779-60B9-4063-9E22-3F343852B53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a:extLst>
            <a:ext uri="{FF2B5EF4-FFF2-40B4-BE49-F238E27FC236}">
              <a16:creationId xmlns:a16="http://schemas.microsoft.com/office/drawing/2014/main" id="{B066B5FD-91BC-4475-86DD-23E03715C5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63" name="直線コネクタ 362">
          <a:extLst>
            <a:ext uri="{FF2B5EF4-FFF2-40B4-BE49-F238E27FC236}">
              <a16:creationId xmlns:a16="http://schemas.microsoft.com/office/drawing/2014/main" id="{27F8E511-BD6C-4E17-80A0-0F8411654629}"/>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64" name="【一般廃棄物処理施設】&#10;一人当たり有形固定資産（償却資産）額最小値テキスト">
          <a:extLst>
            <a:ext uri="{FF2B5EF4-FFF2-40B4-BE49-F238E27FC236}">
              <a16:creationId xmlns:a16="http://schemas.microsoft.com/office/drawing/2014/main" id="{36AFFA83-1F26-4A71-9081-A6D29BF0E447}"/>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65" name="直線コネクタ 364">
          <a:extLst>
            <a:ext uri="{FF2B5EF4-FFF2-40B4-BE49-F238E27FC236}">
              <a16:creationId xmlns:a16="http://schemas.microsoft.com/office/drawing/2014/main" id="{2AEE1692-777A-4729-8D83-46787EB8EE03}"/>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66" name="【一般廃棄物処理施設】&#10;一人当たり有形固定資産（償却資産）額最大値テキスト">
          <a:extLst>
            <a:ext uri="{FF2B5EF4-FFF2-40B4-BE49-F238E27FC236}">
              <a16:creationId xmlns:a16="http://schemas.microsoft.com/office/drawing/2014/main" id="{E6CC033B-A69D-4B1A-8EA4-045A6727D667}"/>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67" name="直線コネクタ 366">
          <a:extLst>
            <a:ext uri="{FF2B5EF4-FFF2-40B4-BE49-F238E27FC236}">
              <a16:creationId xmlns:a16="http://schemas.microsoft.com/office/drawing/2014/main" id="{4DCCD88D-D6AE-4541-9615-4AA0054EB4B5}"/>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368" name="【一般廃棄物処理施設】&#10;一人当たり有形固定資産（償却資産）額平均値テキスト">
          <a:extLst>
            <a:ext uri="{FF2B5EF4-FFF2-40B4-BE49-F238E27FC236}">
              <a16:creationId xmlns:a16="http://schemas.microsoft.com/office/drawing/2014/main" id="{64B3260B-D50A-4074-B3E0-FA1B9EE2FB02}"/>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69" name="フローチャート: 判断 368">
          <a:extLst>
            <a:ext uri="{FF2B5EF4-FFF2-40B4-BE49-F238E27FC236}">
              <a16:creationId xmlns:a16="http://schemas.microsoft.com/office/drawing/2014/main" id="{7063BF66-4FBF-4912-8273-D49FC1192A0A}"/>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70" name="フローチャート: 判断 369">
          <a:extLst>
            <a:ext uri="{FF2B5EF4-FFF2-40B4-BE49-F238E27FC236}">
              <a16:creationId xmlns:a16="http://schemas.microsoft.com/office/drawing/2014/main" id="{70EE04B1-0882-4B9A-9CC8-BC0908426C69}"/>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71" name="フローチャート: 判断 370">
          <a:extLst>
            <a:ext uri="{FF2B5EF4-FFF2-40B4-BE49-F238E27FC236}">
              <a16:creationId xmlns:a16="http://schemas.microsoft.com/office/drawing/2014/main" id="{6B31F52D-2B99-4560-8219-5BBCA87BE876}"/>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72" name="フローチャート: 判断 371">
          <a:extLst>
            <a:ext uri="{FF2B5EF4-FFF2-40B4-BE49-F238E27FC236}">
              <a16:creationId xmlns:a16="http://schemas.microsoft.com/office/drawing/2014/main" id="{16279F0A-74DD-4163-8F76-026616A0D1C9}"/>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73" name="フローチャート: 判断 372">
          <a:extLst>
            <a:ext uri="{FF2B5EF4-FFF2-40B4-BE49-F238E27FC236}">
              <a16:creationId xmlns:a16="http://schemas.microsoft.com/office/drawing/2014/main" id="{5A01D95D-232B-494B-8458-FA424C98EF86}"/>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75FC6797-524E-4193-9DCC-911D609244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DE2FEDA1-68B9-4CFA-AEF2-48CBBDBF61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BA50BACF-E26C-4094-81F3-F20739D070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52FB953F-3BE8-4CBD-9F75-4ECF379EA9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21BFC2B1-7FB6-459D-9228-EF7EC58FF8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165231</xdr:rowOff>
    </xdr:from>
    <xdr:to>
      <xdr:col>116</xdr:col>
      <xdr:colOff>114300</xdr:colOff>
      <xdr:row>38</xdr:row>
      <xdr:rowOff>95381</xdr:rowOff>
    </xdr:to>
    <xdr:sp macro="" textlink="">
      <xdr:nvSpPr>
        <xdr:cNvPr id="379" name="楕円 378">
          <a:extLst>
            <a:ext uri="{FF2B5EF4-FFF2-40B4-BE49-F238E27FC236}">
              <a16:creationId xmlns:a16="http://schemas.microsoft.com/office/drawing/2014/main" id="{F05D884C-657B-4D3C-82F0-231DAC4873F6}"/>
            </a:ext>
          </a:extLst>
        </xdr:cNvPr>
        <xdr:cNvSpPr/>
      </xdr:nvSpPr>
      <xdr:spPr>
        <a:xfrm>
          <a:off x="22110700" y="65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16658</xdr:rowOff>
    </xdr:from>
    <xdr:ext cx="599010" cy="259045"/>
    <xdr:sp macro="" textlink="">
      <xdr:nvSpPr>
        <xdr:cNvPr id="380" name="【一般廃棄物処理施設】&#10;一人当たり有形固定資産（償却資産）額該当値テキスト">
          <a:extLst>
            <a:ext uri="{FF2B5EF4-FFF2-40B4-BE49-F238E27FC236}">
              <a16:creationId xmlns:a16="http://schemas.microsoft.com/office/drawing/2014/main" id="{6AA32D2D-D121-40D8-A564-715F256EDCF4}"/>
            </a:ext>
          </a:extLst>
        </xdr:cNvPr>
        <xdr:cNvSpPr txBox="1"/>
      </xdr:nvSpPr>
      <xdr:spPr>
        <a:xfrm>
          <a:off x="22199600" y="63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17601</xdr:rowOff>
    </xdr:from>
    <xdr:to>
      <xdr:col>112</xdr:col>
      <xdr:colOff>38100</xdr:colOff>
      <xdr:row>38</xdr:row>
      <xdr:rowOff>119201</xdr:rowOff>
    </xdr:to>
    <xdr:sp macro="" textlink="">
      <xdr:nvSpPr>
        <xdr:cNvPr id="381" name="楕円 380">
          <a:extLst>
            <a:ext uri="{FF2B5EF4-FFF2-40B4-BE49-F238E27FC236}">
              <a16:creationId xmlns:a16="http://schemas.microsoft.com/office/drawing/2014/main" id="{17A42E18-E4BB-4CFC-98E6-5DC5FA231C7E}"/>
            </a:ext>
          </a:extLst>
        </xdr:cNvPr>
        <xdr:cNvSpPr/>
      </xdr:nvSpPr>
      <xdr:spPr>
        <a:xfrm>
          <a:off x="21272500" y="65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44581</xdr:rowOff>
    </xdr:from>
    <xdr:to>
      <xdr:col>116</xdr:col>
      <xdr:colOff>63500</xdr:colOff>
      <xdr:row>38</xdr:row>
      <xdr:rowOff>68401</xdr:rowOff>
    </xdr:to>
    <xdr:cxnSp macro="">
      <xdr:nvCxnSpPr>
        <xdr:cNvPr id="382" name="直線コネクタ 381">
          <a:extLst>
            <a:ext uri="{FF2B5EF4-FFF2-40B4-BE49-F238E27FC236}">
              <a16:creationId xmlns:a16="http://schemas.microsoft.com/office/drawing/2014/main" id="{E9A371E5-3939-4CAA-92DF-5361012B7326}"/>
            </a:ext>
          </a:extLst>
        </xdr:cNvPr>
        <xdr:cNvCxnSpPr/>
      </xdr:nvCxnSpPr>
      <xdr:spPr>
        <a:xfrm flipV="1">
          <a:off x="21323300" y="6559681"/>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76934</xdr:rowOff>
    </xdr:from>
    <xdr:to>
      <xdr:col>107</xdr:col>
      <xdr:colOff>101600</xdr:colOff>
      <xdr:row>40</xdr:row>
      <xdr:rowOff>7084</xdr:rowOff>
    </xdr:to>
    <xdr:sp macro="" textlink="">
      <xdr:nvSpPr>
        <xdr:cNvPr id="383" name="楕円 382">
          <a:extLst>
            <a:ext uri="{FF2B5EF4-FFF2-40B4-BE49-F238E27FC236}">
              <a16:creationId xmlns:a16="http://schemas.microsoft.com/office/drawing/2014/main" id="{9A37F4E4-AA0B-43DA-8DC9-47F6AE8C181A}"/>
            </a:ext>
          </a:extLst>
        </xdr:cNvPr>
        <xdr:cNvSpPr/>
      </xdr:nvSpPr>
      <xdr:spPr>
        <a:xfrm>
          <a:off x="20383500" y="67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68401</xdr:rowOff>
    </xdr:from>
    <xdr:to>
      <xdr:col>111</xdr:col>
      <xdr:colOff>177800</xdr:colOff>
      <xdr:row>39</xdr:row>
      <xdr:rowOff>127734</xdr:rowOff>
    </xdr:to>
    <xdr:cxnSp macro="">
      <xdr:nvCxnSpPr>
        <xdr:cNvPr id="384" name="直線コネクタ 383">
          <a:extLst>
            <a:ext uri="{FF2B5EF4-FFF2-40B4-BE49-F238E27FC236}">
              <a16:creationId xmlns:a16="http://schemas.microsoft.com/office/drawing/2014/main" id="{8846D5D3-7541-4722-B94E-0331A88067DC}"/>
            </a:ext>
          </a:extLst>
        </xdr:cNvPr>
        <xdr:cNvCxnSpPr/>
      </xdr:nvCxnSpPr>
      <xdr:spPr>
        <a:xfrm flipV="1">
          <a:off x="20434300" y="6583501"/>
          <a:ext cx="889000" cy="2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85274</xdr:rowOff>
    </xdr:from>
    <xdr:to>
      <xdr:col>102</xdr:col>
      <xdr:colOff>165100</xdr:colOff>
      <xdr:row>41</xdr:row>
      <xdr:rowOff>15424</xdr:rowOff>
    </xdr:to>
    <xdr:sp macro="" textlink="">
      <xdr:nvSpPr>
        <xdr:cNvPr id="385" name="楕円 384">
          <a:extLst>
            <a:ext uri="{FF2B5EF4-FFF2-40B4-BE49-F238E27FC236}">
              <a16:creationId xmlns:a16="http://schemas.microsoft.com/office/drawing/2014/main" id="{A30A6213-C9DC-4BC7-8E6F-69FC42FDEE8F}"/>
            </a:ext>
          </a:extLst>
        </xdr:cNvPr>
        <xdr:cNvSpPr/>
      </xdr:nvSpPr>
      <xdr:spPr>
        <a:xfrm>
          <a:off x="19494500" y="69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127734</xdr:rowOff>
    </xdr:from>
    <xdr:to>
      <xdr:col>107</xdr:col>
      <xdr:colOff>50800</xdr:colOff>
      <xdr:row>40</xdr:row>
      <xdr:rowOff>136074</xdr:rowOff>
    </xdr:to>
    <xdr:cxnSp macro="">
      <xdr:nvCxnSpPr>
        <xdr:cNvPr id="386" name="直線コネクタ 385">
          <a:extLst>
            <a:ext uri="{FF2B5EF4-FFF2-40B4-BE49-F238E27FC236}">
              <a16:creationId xmlns:a16="http://schemas.microsoft.com/office/drawing/2014/main" id="{B01C8BE8-0AA9-4E0B-8BB6-7771555B160D}"/>
            </a:ext>
          </a:extLst>
        </xdr:cNvPr>
        <xdr:cNvCxnSpPr/>
      </xdr:nvCxnSpPr>
      <xdr:spPr>
        <a:xfrm flipV="1">
          <a:off x="19545300" y="6814284"/>
          <a:ext cx="889000" cy="17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9898AD6F-4221-4DA0-B498-F8D506095C67}"/>
            </a:ext>
          </a:extLst>
        </xdr:cNvPr>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BA91187C-D50A-42AE-8B56-E8E27C303C6A}"/>
            </a:ext>
          </a:extLst>
        </xdr:cNvPr>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389" name="n_3aveValue【一般廃棄物処理施設】&#10;一人当たり有形固定資産（償却資産）額">
          <a:extLst>
            <a:ext uri="{FF2B5EF4-FFF2-40B4-BE49-F238E27FC236}">
              <a16:creationId xmlns:a16="http://schemas.microsoft.com/office/drawing/2014/main" id="{2F9AF8A4-3397-4465-94DD-0946CFDC162C}"/>
            </a:ext>
          </a:extLst>
        </xdr:cNvPr>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390" name="n_4aveValue【一般廃棄物処理施設】&#10;一人当たり有形固定資産（償却資産）額">
          <a:extLst>
            <a:ext uri="{FF2B5EF4-FFF2-40B4-BE49-F238E27FC236}">
              <a16:creationId xmlns:a16="http://schemas.microsoft.com/office/drawing/2014/main" id="{8462BD87-D96B-400B-9C87-80B85D43D171}"/>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135728</xdr:rowOff>
    </xdr:from>
    <xdr:ext cx="599010" cy="259045"/>
    <xdr:sp macro="" textlink="">
      <xdr:nvSpPr>
        <xdr:cNvPr id="391" name="n_1mainValue【一般廃棄物処理施設】&#10;一人当たり有形固定資産（償却資産）額">
          <a:extLst>
            <a:ext uri="{FF2B5EF4-FFF2-40B4-BE49-F238E27FC236}">
              <a16:creationId xmlns:a16="http://schemas.microsoft.com/office/drawing/2014/main" id="{1658F657-8359-41CF-A3CE-C3A9CF34CF76}"/>
            </a:ext>
          </a:extLst>
        </xdr:cNvPr>
        <xdr:cNvSpPr txBox="1"/>
      </xdr:nvSpPr>
      <xdr:spPr>
        <a:xfrm>
          <a:off x="21011095" y="63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169661</xdr:rowOff>
    </xdr:from>
    <xdr:ext cx="599010" cy="259045"/>
    <xdr:sp macro="" textlink="">
      <xdr:nvSpPr>
        <xdr:cNvPr id="392" name="n_2mainValue【一般廃棄物処理施設】&#10;一人当たり有形固定資産（償却資産）額">
          <a:extLst>
            <a:ext uri="{FF2B5EF4-FFF2-40B4-BE49-F238E27FC236}">
              <a16:creationId xmlns:a16="http://schemas.microsoft.com/office/drawing/2014/main" id="{0332DFF3-2FB4-4DC0-AF00-6C9FE5CA983E}"/>
            </a:ext>
          </a:extLst>
        </xdr:cNvPr>
        <xdr:cNvSpPr txBox="1"/>
      </xdr:nvSpPr>
      <xdr:spPr>
        <a:xfrm>
          <a:off x="20134795" y="685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6551</xdr:rowOff>
    </xdr:from>
    <xdr:ext cx="534377" cy="259045"/>
    <xdr:sp macro="" textlink="">
      <xdr:nvSpPr>
        <xdr:cNvPr id="393" name="n_3mainValue【一般廃棄物処理施設】&#10;一人当たり有形固定資産（償却資産）額">
          <a:extLst>
            <a:ext uri="{FF2B5EF4-FFF2-40B4-BE49-F238E27FC236}">
              <a16:creationId xmlns:a16="http://schemas.microsoft.com/office/drawing/2014/main" id="{367F1590-6751-422E-A9FC-BAF7DB844353}"/>
            </a:ext>
          </a:extLst>
        </xdr:cNvPr>
        <xdr:cNvSpPr txBox="1"/>
      </xdr:nvSpPr>
      <xdr:spPr>
        <a:xfrm>
          <a:off x="19278111" y="70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0E98F2A3-AA7F-4E61-9AA2-22CCA86D01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609B1B63-9964-4CC7-BE57-DFC737B14F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CC91AD18-16D6-4371-ACFC-83EE9C69EA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67DE3D69-6B91-42D7-A40C-30D9CC57E3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76E55D80-74A6-4B27-8A98-888BF09277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AEFFA1B4-D409-4AAC-92BB-3842A206D3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7F2C6B8D-3142-4E2A-B445-6003F0F2A5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1C84CF9F-0AB3-4545-BB07-E7D3C8677E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5AE65764-F5C9-475F-961F-A2074D4C18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05F6C7D7-2547-4685-B34A-1A72E6A127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160AF189-F6DC-4CF1-BC6A-2D4619C711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a:extLst>
            <a:ext uri="{FF2B5EF4-FFF2-40B4-BE49-F238E27FC236}">
              <a16:creationId xmlns:a16="http://schemas.microsoft.com/office/drawing/2014/main" id="{EDBEF5DC-194A-4F02-B906-E921F981340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a:extLst>
            <a:ext uri="{FF2B5EF4-FFF2-40B4-BE49-F238E27FC236}">
              <a16:creationId xmlns:a16="http://schemas.microsoft.com/office/drawing/2014/main" id="{F2E0845F-3245-4533-A79E-8E8F684B3A3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a:extLst>
            <a:ext uri="{FF2B5EF4-FFF2-40B4-BE49-F238E27FC236}">
              <a16:creationId xmlns:a16="http://schemas.microsoft.com/office/drawing/2014/main" id="{5563DB14-A2FB-4DC4-81F3-A36A70C355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a:extLst>
            <a:ext uri="{FF2B5EF4-FFF2-40B4-BE49-F238E27FC236}">
              <a16:creationId xmlns:a16="http://schemas.microsoft.com/office/drawing/2014/main" id="{1EE10DF6-E818-41CB-BB05-9E6E5057BC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a:extLst>
            <a:ext uri="{FF2B5EF4-FFF2-40B4-BE49-F238E27FC236}">
              <a16:creationId xmlns:a16="http://schemas.microsoft.com/office/drawing/2014/main" id="{946B3D6E-787F-41EF-9A75-2A793083B0A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a:extLst>
            <a:ext uri="{FF2B5EF4-FFF2-40B4-BE49-F238E27FC236}">
              <a16:creationId xmlns:a16="http://schemas.microsoft.com/office/drawing/2014/main" id="{D63EFCA6-AF8D-412F-BC83-3E58E48CE11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a:extLst>
            <a:ext uri="{FF2B5EF4-FFF2-40B4-BE49-F238E27FC236}">
              <a16:creationId xmlns:a16="http://schemas.microsoft.com/office/drawing/2014/main" id="{2169BF1A-0BCE-45E6-B10B-938B44B29F6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a:extLst>
            <a:ext uri="{FF2B5EF4-FFF2-40B4-BE49-F238E27FC236}">
              <a16:creationId xmlns:a16="http://schemas.microsoft.com/office/drawing/2014/main" id="{9F54B506-E332-4955-94AE-A924E06E35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a:extLst>
            <a:ext uri="{FF2B5EF4-FFF2-40B4-BE49-F238E27FC236}">
              <a16:creationId xmlns:a16="http://schemas.microsoft.com/office/drawing/2014/main" id="{7542D23A-58F4-4DE3-8881-4FCDBF4658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a:extLst>
            <a:ext uri="{FF2B5EF4-FFF2-40B4-BE49-F238E27FC236}">
              <a16:creationId xmlns:a16="http://schemas.microsoft.com/office/drawing/2014/main" id="{8DA7FB72-521D-43D8-8E63-07997880D29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a:extLst>
            <a:ext uri="{FF2B5EF4-FFF2-40B4-BE49-F238E27FC236}">
              <a16:creationId xmlns:a16="http://schemas.microsoft.com/office/drawing/2014/main" id="{A63244E9-F526-4FF5-BA95-939A5F74E0E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a:extLst>
            <a:ext uri="{FF2B5EF4-FFF2-40B4-BE49-F238E27FC236}">
              <a16:creationId xmlns:a16="http://schemas.microsoft.com/office/drawing/2014/main" id="{2B9D24DB-3DB4-4DEB-97E2-48CA06435CE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a:extLst>
            <a:ext uri="{FF2B5EF4-FFF2-40B4-BE49-F238E27FC236}">
              <a16:creationId xmlns:a16="http://schemas.microsoft.com/office/drawing/2014/main" id="{C80E810B-1660-41EC-B82D-8360F1E7B1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a:extLst>
            <a:ext uri="{FF2B5EF4-FFF2-40B4-BE49-F238E27FC236}">
              <a16:creationId xmlns:a16="http://schemas.microsoft.com/office/drawing/2014/main" id="{BED4F415-EE8B-49D3-B826-A9220813F1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19" name="直線コネクタ 418">
          <a:extLst>
            <a:ext uri="{FF2B5EF4-FFF2-40B4-BE49-F238E27FC236}">
              <a16:creationId xmlns:a16="http://schemas.microsoft.com/office/drawing/2014/main" id="{39E9AE00-D8C7-4340-8419-176F3A1EFEAB}"/>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0" name="【保健センター・保健所】&#10;有形固定資産減価償却率最小値テキスト">
          <a:extLst>
            <a:ext uri="{FF2B5EF4-FFF2-40B4-BE49-F238E27FC236}">
              <a16:creationId xmlns:a16="http://schemas.microsoft.com/office/drawing/2014/main" id="{120CB266-4E7F-4602-8351-AA94BA4B785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1" name="直線コネクタ 420">
          <a:extLst>
            <a:ext uri="{FF2B5EF4-FFF2-40B4-BE49-F238E27FC236}">
              <a16:creationId xmlns:a16="http://schemas.microsoft.com/office/drawing/2014/main" id="{77CF3D10-36AE-49FF-8361-325BB6B36E6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22" name="【保健センター・保健所】&#10;有形固定資産減価償却率最大値テキスト">
          <a:extLst>
            <a:ext uri="{FF2B5EF4-FFF2-40B4-BE49-F238E27FC236}">
              <a16:creationId xmlns:a16="http://schemas.microsoft.com/office/drawing/2014/main" id="{59021B09-1AB4-4C1F-8C9B-7A3A2F49EA91}"/>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23" name="直線コネクタ 422">
          <a:extLst>
            <a:ext uri="{FF2B5EF4-FFF2-40B4-BE49-F238E27FC236}">
              <a16:creationId xmlns:a16="http://schemas.microsoft.com/office/drawing/2014/main" id="{F78CB6FE-48A4-445C-9364-83C42F82B246}"/>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24" name="【保健センター・保健所】&#10;有形固定資産減価償却率平均値テキスト">
          <a:extLst>
            <a:ext uri="{FF2B5EF4-FFF2-40B4-BE49-F238E27FC236}">
              <a16:creationId xmlns:a16="http://schemas.microsoft.com/office/drawing/2014/main" id="{CF0B27A8-BAE7-4361-843A-4FACBE6689BA}"/>
            </a:ext>
          </a:extLst>
        </xdr:cNvPr>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25" name="フローチャート: 判断 424">
          <a:extLst>
            <a:ext uri="{FF2B5EF4-FFF2-40B4-BE49-F238E27FC236}">
              <a16:creationId xmlns:a16="http://schemas.microsoft.com/office/drawing/2014/main" id="{93A7E4FA-5989-448F-851C-B0FC5B6D6861}"/>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26" name="フローチャート: 判断 425">
          <a:extLst>
            <a:ext uri="{FF2B5EF4-FFF2-40B4-BE49-F238E27FC236}">
              <a16:creationId xmlns:a16="http://schemas.microsoft.com/office/drawing/2014/main" id="{5D7B36CE-97F8-4B52-B016-F92F1A9154FA}"/>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27" name="フローチャート: 判断 426">
          <a:extLst>
            <a:ext uri="{FF2B5EF4-FFF2-40B4-BE49-F238E27FC236}">
              <a16:creationId xmlns:a16="http://schemas.microsoft.com/office/drawing/2014/main" id="{BE918CE2-5D0C-4951-B276-438889A025DA}"/>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28" name="フローチャート: 判断 427">
          <a:extLst>
            <a:ext uri="{FF2B5EF4-FFF2-40B4-BE49-F238E27FC236}">
              <a16:creationId xmlns:a16="http://schemas.microsoft.com/office/drawing/2014/main" id="{5EE12896-C6AE-4C9A-9B63-318544B36A9D}"/>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29" name="フローチャート: 判断 428">
          <a:extLst>
            <a:ext uri="{FF2B5EF4-FFF2-40B4-BE49-F238E27FC236}">
              <a16:creationId xmlns:a16="http://schemas.microsoft.com/office/drawing/2014/main" id="{DE2FF29E-0DCE-4C65-A2B6-E0FC5EFC3F42}"/>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D90E431-93EB-4F72-9ED1-3B2DDB494C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8EE2B94B-1F57-416D-B4CB-5CEC4E0429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13D91571-D546-466D-8FA2-B65565F915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4D8310D9-DBA9-47F6-A5E8-D0442EA9E7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3790C28-A88A-475B-AC57-938B1098E5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435" name="楕円 434">
          <a:extLst>
            <a:ext uri="{FF2B5EF4-FFF2-40B4-BE49-F238E27FC236}">
              <a16:creationId xmlns:a16="http://schemas.microsoft.com/office/drawing/2014/main" id="{2F04684A-A7ED-424F-A684-DE1504ECEF1C}"/>
            </a:ext>
          </a:extLst>
        </xdr:cNvPr>
        <xdr:cNvSpPr/>
      </xdr:nvSpPr>
      <xdr:spPr>
        <a:xfrm>
          <a:off x="16268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94178</xdr:rowOff>
    </xdr:from>
    <xdr:ext cx="405111" cy="259045"/>
    <xdr:sp macro="" textlink="">
      <xdr:nvSpPr>
        <xdr:cNvPr id="436" name="【保健センター・保健所】&#10;有形固定資産減価償却率該当値テキスト">
          <a:extLst>
            <a:ext uri="{FF2B5EF4-FFF2-40B4-BE49-F238E27FC236}">
              <a16:creationId xmlns:a16="http://schemas.microsoft.com/office/drawing/2014/main" id="{EC2DD310-E3DA-4A9C-9C9A-35FE5062FBAB}"/>
            </a:ext>
          </a:extLst>
        </xdr:cNvPr>
        <xdr:cNvSpPr txBox="1"/>
      </xdr:nvSpPr>
      <xdr:spPr>
        <a:xfrm>
          <a:off x="16357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37" name="楕円 436">
          <a:extLst>
            <a:ext uri="{FF2B5EF4-FFF2-40B4-BE49-F238E27FC236}">
              <a16:creationId xmlns:a16="http://schemas.microsoft.com/office/drawing/2014/main" id="{6F4FF31D-17E8-469B-ABA8-5AE112ABA0A4}"/>
            </a:ext>
          </a:extLst>
        </xdr:cNvPr>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166551</xdr:rowOff>
    </xdr:to>
    <xdr:cxnSp macro="">
      <xdr:nvCxnSpPr>
        <xdr:cNvPr id="438" name="直線コネクタ 437">
          <a:extLst>
            <a:ext uri="{FF2B5EF4-FFF2-40B4-BE49-F238E27FC236}">
              <a16:creationId xmlns:a16="http://schemas.microsoft.com/office/drawing/2014/main" id="{7C8789B4-0C41-4C43-80E1-605DC033C2C8}"/>
            </a:ext>
          </a:extLst>
        </xdr:cNvPr>
        <xdr:cNvCxnSpPr/>
      </xdr:nvCxnSpPr>
      <xdr:spPr>
        <a:xfrm>
          <a:off x="15481300" y="104078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439" name="楕円 438">
          <a:extLst>
            <a:ext uri="{FF2B5EF4-FFF2-40B4-BE49-F238E27FC236}">
              <a16:creationId xmlns:a16="http://schemas.microsoft.com/office/drawing/2014/main" id="{2008158E-99D1-4E9C-A879-54ACDCC5EA2A}"/>
            </a:ext>
          </a:extLst>
        </xdr:cNvPr>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120831</xdr:rowOff>
    </xdr:to>
    <xdr:cxnSp macro="">
      <xdr:nvCxnSpPr>
        <xdr:cNvPr id="440" name="直線コネクタ 439">
          <a:extLst>
            <a:ext uri="{FF2B5EF4-FFF2-40B4-BE49-F238E27FC236}">
              <a16:creationId xmlns:a16="http://schemas.microsoft.com/office/drawing/2014/main" id="{F12F516E-64A2-4936-A732-433AC3FF0705}"/>
            </a:ext>
          </a:extLst>
        </xdr:cNvPr>
        <xdr:cNvCxnSpPr/>
      </xdr:nvCxnSpPr>
      <xdr:spPr>
        <a:xfrm>
          <a:off x="14592300" y="1036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159838</xdr:rowOff>
    </xdr:from>
    <xdr:to>
      <xdr:col>72</xdr:col>
      <xdr:colOff>38100</xdr:colOff>
      <xdr:row>60</xdr:row>
      <xdr:rowOff>89988</xdr:rowOff>
    </xdr:to>
    <xdr:sp macro="" textlink="">
      <xdr:nvSpPr>
        <xdr:cNvPr id="441" name="楕円 440">
          <a:extLst>
            <a:ext uri="{FF2B5EF4-FFF2-40B4-BE49-F238E27FC236}">
              <a16:creationId xmlns:a16="http://schemas.microsoft.com/office/drawing/2014/main" id="{8DE5341C-AEA4-4B80-90C2-F17ACA7343B1}"/>
            </a:ext>
          </a:extLst>
        </xdr:cNvPr>
        <xdr:cNvSpPr/>
      </xdr:nvSpPr>
      <xdr:spPr>
        <a:xfrm>
          <a:off x="13652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60</xdr:row>
      <xdr:rowOff>76744</xdr:rowOff>
    </xdr:to>
    <xdr:cxnSp macro="">
      <xdr:nvCxnSpPr>
        <xdr:cNvPr id="442" name="直線コネクタ 441">
          <a:extLst>
            <a:ext uri="{FF2B5EF4-FFF2-40B4-BE49-F238E27FC236}">
              <a16:creationId xmlns:a16="http://schemas.microsoft.com/office/drawing/2014/main" id="{96942557-F409-4FBD-A714-F56AFC119BDB}"/>
            </a:ext>
          </a:extLst>
        </xdr:cNvPr>
        <xdr:cNvCxnSpPr/>
      </xdr:nvCxnSpPr>
      <xdr:spPr>
        <a:xfrm>
          <a:off x="13703300" y="103261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43" name="n_1aveValue【保健センター・保健所】&#10;有形固定資産減価償却率">
          <a:extLst>
            <a:ext uri="{FF2B5EF4-FFF2-40B4-BE49-F238E27FC236}">
              <a16:creationId xmlns:a16="http://schemas.microsoft.com/office/drawing/2014/main" id="{3FCE6AEC-EBCB-4FDA-890F-FC97CDD8BFE7}"/>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44" name="n_2aveValue【保健センター・保健所】&#10;有形固定資産減価償却率">
          <a:extLst>
            <a:ext uri="{FF2B5EF4-FFF2-40B4-BE49-F238E27FC236}">
              <a16:creationId xmlns:a16="http://schemas.microsoft.com/office/drawing/2014/main" id="{EFF00D25-560F-42A8-94A1-690C629BAFCE}"/>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45" name="n_3aveValue【保健センター・保健所】&#10;有形固定資産減価償却率">
          <a:extLst>
            <a:ext uri="{FF2B5EF4-FFF2-40B4-BE49-F238E27FC236}">
              <a16:creationId xmlns:a16="http://schemas.microsoft.com/office/drawing/2014/main" id="{74206E94-B92D-4232-AC85-C46C07A608EE}"/>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46" name="n_4aveValue【保健センター・保健所】&#10;有形固定資産減価償却率">
          <a:extLst>
            <a:ext uri="{FF2B5EF4-FFF2-40B4-BE49-F238E27FC236}">
              <a16:creationId xmlns:a16="http://schemas.microsoft.com/office/drawing/2014/main" id="{C4ED3CF4-721B-438E-A012-61A0C042908C}"/>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47" name="n_1mainValue【保健センター・保健所】&#10;有形固定資産減価償却率">
          <a:extLst>
            <a:ext uri="{FF2B5EF4-FFF2-40B4-BE49-F238E27FC236}">
              <a16:creationId xmlns:a16="http://schemas.microsoft.com/office/drawing/2014/main" id="{984D8FB9-FEA8-4408-9DD0-022C989B5957}"/>
            </a:ext>
          </a:extLst>
        </xdr:cNvPr>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118671</xdr:rowOff>
    </xdr:from>
    <xdr:ext cx="405111" cy="259045"/>
    <xdr:sp macro="" textlink="">
      <xdr:nvSpPr>
        <xdr:cNvPr id="448" name="n_2mainValue【保健センター・保健所】&#10;有形固定資産減価償却率">
          <a:extLst>
            <a:ext uri="{FF2B5EF4-FFF2-40B4-BE49-F238E27FC236}">
              <a16:creationId xmlns:a16="http://schemas.microsoft.com/office/drawing/2014/main" id="{32EA07FA-FDED-4194-98DF-47016A90A106}"/>
            </a:ext>
          </a:extLst>
        </xdr:cNvPr>
        <xdr:cNvSpPr txBox="1"/>
      </xdr:nvSpPr>
      <xdr:spPr>
        <a:xfrm>
          <a:off x="14389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81115</xdr:rowOff>
    </xdr:from>
    <xdr:ext cx="405111" cy="259045"/>
    <xdr:sp macro="" textlink="">
      <xdr:nvSpPr>
        <xdr:cNvPr id="449" name="n_3mainValue【保健センター・保健所】&#10;有形固定資産減価償却率">
          <a:extLst>
            <a:ext uri="{FF2B5EF4-FFF2-40B4-BE49-F238E27FC236}">
              <a16:creationId xmlns:a16="http://schemas.microsoft.com/office/drawing/2014/main" id="{CC987674-257C-44F5-AC8D-F87DA62B31F0}"/>
            </a:ext>
          </a:extLst>
        </xdr:cNvPr>
        <xdr:cNvSpPr txBox="1"/>
      </xdr:nvSpPr>
      <xdr:spPr>
        <a:xfrm>
          <a:off x="13500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85F802C2-8DFA-448D-AF7B-81ADB7DDA2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4BD304C2-6E77-4597-BF0D-933CDBF24B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7DE5E99E-C1AD-46CF-8596-A039E9B23F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EC69FB68-C09C-4755-8802-F9D0D8CD50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1B22CF3E-995E-441E-92E2-196C9B8B66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1A72D6BA-4BC0-47CB-A91A-6C20F89113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B8E0DAD6-28E4-4C0D-B604-8B8EF95C6E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8CC3FF73-A774-4ADA-9880-F794EEACE4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2E17DD5C-E56E-485D-91D6-0716B7CA79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34894CAC-2F96-4B0A-A1C8-C6A104D492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3575DD1E-38A8-4C45-952A-622B07980DA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E399D15E-839E-4C47-BB14-ACBE506F8D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2D37086A-24C0-4F0A-84EC-E045A04FE4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EA638159-76CA-4C71-8524-028F9EEED2E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57269723-392A-433F-90DF-31AC97DBB4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FDEF83BA-8B1C-4F23-A2DA-C25E47508E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58C5C07C-F448-4296-A7B9-E3BB36BC54B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EC825E04-24B8-4F35-A4D8-393372AF2CB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A3D41E2F-5535-412B-B582-27C2AFDE439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BFFCFA8D-E762-4E57-A487-5F0D9DCA3BB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F08E2C2F-A050-4AD3-8CF6-DB9C43A697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14FA4B43-719D-4175-878A-716C31D19D1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A675909E-8A95-4648-8AAB-F2B17112C5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73" name="直線コネクタ 472">
          <a:extLst>
            <a:ext uri="{FF2B5EF4-FFF2-40B4-BE49-F238E27FC236}">
              <a16:creationId xmlns:a16="http://schemas.microsoft.com/office/drawing/2014/main" id="{2EF791CA-DA1C-4E1C-BC23-E42B20F524E6}"/>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7271D657-597C-4D26-8C89-410A171382FC}"/>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75" name="直線コネクタ 474">
          <a:extLst>
            <a:ext uri="{FF2B5EF4-FFF2-40B4-BE49-F238E27FC236}">
              <a16:creationId xmlns:a16="http://schemas.microsoft.com/office/drawing/2014/main" id="{39C3B11C-7454-4FEE-9724-20BA24F4F00C}"/>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426BBC02-7E3E-43AA-9FB8-87EE43CE6F33}"/>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77" name="直線コネクタ 476">
          <a:extLst>
            <a:ext uri="{FF2B5EF4-FFF2-40B4-BE49-F238E27FC236}">
              <a16:creationId xmlns:a16="http://schemas.microsoft.com/office/drawing/2014/main" id="{C08DFA99-3816-407F-9800-5024AA48CE4A}"/>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D558ACE0-6ACA-4156-B57A-57642366E09A}"/>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79" name="フローチャート: 判断 478">
          <a:extLst>
            <a:ext uri="{FF2B5EF4-FFF2-40B4-BE49-F238E27FC236}">
              <a16:creationId xmlns:a16="http://schemas.microsoft.com/office/drawing/2014/main" id="{D386B4B3-4930-4F31-96E6-7AD096EC8F86}"/>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80" name="フローチャート: 判断 479">
          <a:extLst>
            <a:ext uri="{FF2B5EF4-FFF2-40B4-BE49-F238E27FC236}">
              <a16:creationId xmlns:a16="http://schemas.microsoft.com/office/drawing/2014/main" id="{10ACC3C9-A62A-4C05-9E9F-09232D9C0969}"/>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81" name="フローチャート: 判断 480">
          <a:extLst>
            <a:ext uri="{FF2B5EF4-FFF2-40B4-BE49-F238E27FC236}">
              <a16:creationId xmlns:a16="http://schemas.microsoft.com/office/drawing/2014/main" id="{085C54B2-CD29-435F-AAD2-9C6770651D32}"/>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82" name="フローチャート: 判断 481">
          <a:extLst>
            <a:ext uri="{FF2B5EF4-FFF2-40B4-BE49-F238E27FC236}">
              <a16:creationId xmlns:a16="http://schemas.microsoft.com/office/drawing/2014/main" id="{BDADCFAE-5378-4980-A882-5D12F018BAEC}"/>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83" name="フローチャート: 判断 482">
          <a:extLst>
            <a:ext uri="{FF2B5EF4-FFF2-40B4-BE49-F238E27FC236}">
              <a16:creationId xmlns:a16="http://schemas.microsoft.com/office/drawing/2014/main" id="{840FDDD4-EE58-43EA-8F7A-AC2231B68E42}"/>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EB229D7-5D2C-40C4-A531-0A1B4D6535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62D679BB-AB86-4E87-AF74-5D9006D482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3DE7307C-0495-43E2-9E5E-2FACC2C74E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1E85A340-B1DF-4F17-BBF2-3913B11387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E74B293B-068C-4B03-96A6-2CB2ADF1E7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89" name="楕円 488">
          <a:extLst>
            <a:ext uri="{FF2B5EF4-FFF2-40B4-BE49-F238E27FC236}">
              <a16:creationId xmlns:a16="http://schemas.microsoft.com/office/drawing/2014/main" id="{A3C156A4-1C99-420E-AD80-4CCED926EF34}"/>
            </a:ext>
          </a:extLst>
        </xdr:cNvPr>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490" name="【保健センター・保健所】&#10;一人当たり面積該当値テキスト">
          <a:extLst>
            <a:ext uri="{FF2B5EF4-FFF2-40B4-BE49-F238E27FC236}">
              <a16:creationId xmlns:a16="http://schemas.microsoft.com/office/drawing/2014/main" id="{A7C58F73-C0AA-46D7-BDEE-6AC86FE24C0A}"/>
            </a:ext>
          </a:extLst>
        </xdr:cNvPr>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491" name="楕円 490">
          <a:extLst>
            <a:ext uri="{FF2B5EF4-FFF2-40B4-BE49-F238E27FC236}">
              <a16:creationId xmlns:a16="http://schemas.microsoft.com/office/drawing/2014/main" id="{8E3357E0-06A7-4D7E-8099-BF2F791D3AB0}"/>
            </a:ext>
          </a:extLst>
        </xdr:cNvPr>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0</xdr:rowOff>
    </xdr:to>
    <xdr:cxnSp macro="">
      <xdr:nvCxnSpPr>
        <xdr:cNvPr id="492" name="直線コネクタ 491">
          <a:extLst>
            <a:ext uri="{FF2B5EF4-FFF2-40B4-BE49-F238E27FC236}">
              <a16:creationId xmlns:a16="http://schemas.microsoft.com/office/drawing/2014/main" id="{D7882DEC-EF06-45BF-862E-0A104193D4F5}"/>
            </a:ext>
          </a:extLst>
        </xdr:cNvPr>
        <xdr:cNvCxnSpPr/>
      </xdr:nvCxnSpPr>
      <xdr:spPr>
        <a:xfrm flipV="1">
          <a:off x="21323300" y="10447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128270</xdr:rowOff>
    </xdr:from>
    <xdr:to>
      <xdr:col>107</xdr:col>
      <xdr:colOff>101600</xdr:colOff>
      <xdr:row>61</xdr:row>
      <xdr:rowOff>58420</xdr:rowOff>
    </xdr:to>
    <xdr:sp macro="" textlink="">
      <xdr:nvSpPr>
        <xdr:cNvPr id="493" name="楕円 492">
          <a:extLst>
            <a:ext uri="{FF2B5EF4-FFF2-40B4-BE49-F238E27FC236}">
              <a16:creationId xmlns:a16="http://schemas.microsoft.com/office/drawing/2014/main" id="{663031FC-1E70-408B-B62B-115993B550EF}"/>
            </a:ext>
          </a:extLst>
        </xdr:cNvPr>
        <xdr:cNvSpPr/>
      </xdr:nvSpPr>
      <xdr:spPr>
        <a:xfrm>
          <a:off x="2038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0</xdr:rowOff>
    </xdr:from>
    <xdr:to>
      <xdr:col>111</xdr:col>
      <xdr:colOff>177800</xdr:colOff>
      <xdr:row>61</xdr:row>
      <xdr:rowOff>7620</xdr:rowOff>
    </xdr:to>
    <xdr:cxnSp macro="">
      <xdr:nvCxnSpPr>
        <xdr:cNvPr id="494" name="直線コネクタ 493">
          <a:extLst>
            <a:ext uri="{FF2B5EF4-FFF2-40B4-BE49-F238E27FC236}">
              <a16:creationId xmlns:a16="http://schemas.microsoft.com/office/drawing/2014/main" id="{00C5D7B6-854B-4DE8-BC4A-F4112B0C5BDF}"/>
            </a:ext>
          </a:extLst>
        </xdr:cNvPr>
        <xdr:cNvCxnSpPr/>
      </xdr:nvCxnSpPr>
      <xdr:spPr>
        <a:xfrm flipV="1">
          <a:off x="20434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495" name="楕円 494">
          <a:extLst>
            <a:ext uri="{FF2B5EF4-FFF2-40B4-BE49-F238E27FC236}">
              <a16:creationId xmlns:a16="http://schemas.microsoft.com/office/drawing/2014/main" id="{A6511FF1-C8BA-4671-BE76-65022D35DDED}"/>
            </a:ext>
          </a:extLst>
        </xdr:cNvPr>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xdr:rowOff>
    </xdr:from>
    <xdr:to>
      <xdr:col>107</xdr:col>
      <xdr:colOff>50800</xdr:colOff>
      <xdr:row>62</xdr:row>
      <xdr:rowOff>99060</xdr:rowOff>
    </xdr:to>
    <xdr:cxnSp macro="">
      <xdr:nvCxnSpPr>
        <xdr:cNvPr id="496" name="直線コネクタ 495">
          <a:extLst>
            <a:ext uri="{FF2B5EF4-FFF2-40B4-BE49-F238E27FC236}">
              <a16:creationId xmlns:a16="http://schemas.microsoft.com/office/drawing/2014/main" id="{A87FF1E9-336B-4605-BCF1-901100BC359C}"/>
            </a:ext>
          </a:extLst>
        </xdr:cNvPr>
        <xdr:cNvCxnSpPr/>
      </xdr:nvCxnSpPr>
      <xdr:spPr>
        <a:xfrm flipV="1">
          <a:off x="19545300" y="1046607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497" name="n_1aveValue【保健センター・保健所】&#10;一人当たり面積">
          <a:extLst>
            <a:ext uri="{FF2B5EF4-FFF2-40B4-BE49-F238E27FC236}">
              <a16:creationId xmlns:a16="http://schemas.microsoft.com/office/drawing/2014/main" id="{D7A26B62-49C1-4070-9FFE-FEE92D01EC16}"/>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498" name="n_2aveValue【保健センター・保健所】&#10;一人当たり面積">
          <a:extLst>
            <a:ext uri="{FF2B5EF4-FFF2-40B4-BE49-F238E27FC236}">
              <a16:creationId xmlns:a16="http://schemas.microsoft.com/office/drawing/2014/main" id="{DE5328D8-48AB-4587-98F2-D93521C666C1}"/>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99" name="n_3aveValue【保健センター・保健所】&#10;一人当たり面積">
          <a:extLst>
            <a:ext uri="{FF2B5EF4-FFF2-40B4-BE49-F238E27FC236}">
              <a16:creationId xmlns:a16="http://schemas.microsoft.com/office/drawing/2014/main" id="{FBBFB803-A9FE-4F75-8467-3E9E3FF528B6}"/>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00" name="n_4aveValue【保健センター・保健所】&#10;一人当たり面積">
          <a:extLst>
            <a:ext uri="{FF2B5EF4-FFF2-40B4-BE49-F238E27FC236}">
              <a16:creationId xmlns:a16="http://schemas.microsoft.com/office/drawing/2014/main" id="{082F734C-144D-492C-B216-466F121E99C2}"/>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67327</xdr:rowOff>
    </xdr:from>
    <xdr:ext cx="469744" cy="259045"/>
    <xdr:sp macro="" textlink="">
      <xdr:nvSpPr>
        <xdr:cNvPr id="501" name="n_1mainValue【保健センター・保健所】&#10;一人当たり面積">
          <a:extLst>
            <a:ext uri="{FF2B5EF4-FFF2-40B4-BE49-F238E27FC236}">
              <a16:creationId xmlns:a16="http://schemas.microsoft.com/office/drawing/2014/main" id="{E775552C-B6F0-46EB-9C0B-7D14C01D2A76}"/>
            </a:ext>
          </a:extLst>
        </xdr:cNvPr>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74947</xdr:rowOff>
    </xdr:from>
    <xdr:ext cx="469744" cy="259045"/>
    <xdr:sp macro="" textlink="">
      <xdr:nvSpPr>
        <xdr:cNvPr id="502" name="n_2mainValue【保健センター・保健所】&#10;一人当たり面積">
          <a:extLst>
            <a:ext uri="{FF2B5EF4-FFF2-40B4-BE49-F238E27FC236}">
              <a16:creationId xmlns:a16="http://schemas.microsoft.com/office/drawing/2014/main" id="{E164818A-327D-4777-8648-AC1CA1F18750}"/>
            </a:ext>
          </a:extLst>
        </xdr:cNvPr>
        <xdr:cNvSpPr txBox="1"/>
      </xdr:nvSpPr>
      <xdr:spPr>
        <a:xfrm>
          <a:off x="20199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140987</xdr:rowOff>
    </xdr:from>
    <xdr:ext cx="469744" cy="259045"/>
    <xdr:sp macro="" textlink="">
      <xdr:nvSpPr>
        <xdr:cNvPr id="503" name="n_3mainValue【保健センター・保健所】&#10;一人当たり面積">
          <a:extLst>
            <a:ext uri="{FF2B5EF4-FFF2-40B4-BE49-F238E27FC236}">
              <a16:creationId xmlns:a16="http://schemas.microsoft.com/office/drawing/2014/main" id="{B1B98F43-E9B7-437B-93BB-055E3C8F895A}"/>
            </a:ext>
          </a:extLst>
        </xdr:cNvPr>
        <xdr:cNvSpPr txBox="1"/>
      </xdr:nvSpPr>
      <xdr:spPr>
        <a:xfrm>
          <a:off x="19310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E8C8FBB4-8266-449D-B848-159C4C582F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E0693317-36BD-4670-AABA-F61D3F0446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F367317A-7CB0-4232-9BCC-968B5FF3A5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EE59B55F-17DC-480D-B085-B6639D47C8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1C61D079-51CE-4950-8B2D-2D831158A5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155BBAED-CBC8-4BEF-ABB6-A43B2252ED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787A784B-5C7E-46BC-B704-C227F36FDA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FE6C813D-2D16-4962-8E8C-9640F57AC5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a:extLst>
            <a:ext uri="{FF2B5EF4-FFF2-40B4-BE49-F238E27FC236}">
              <a16:creationId xmlns:a16="http://schemas.microsoft.com/office/drawing/2014/main" id="{CC8C0368-BF71-4B5B-BAC7-B21565519E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a:extLst>
            <a:ext uri="{FF2B5EF4-FFF2-40B4-BE49-F238E27FC236}">
              <a16:creationId xmlns:a16="http://schemas.microsoft.com/office/drawing/2014/main" id="{F226BE86-EFEC-4A55-9300-27559848F6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a:extLst>
            <a:ext uri="{FF2B5EF4-FFF2-40B4-BE49-F238E27FC236}">
              <a16:creationId xmlns:a16="http://schemas.microsoft.com/office/drawing/2014/main" id="{BC059C90-5199-4DFF-9253-C15141800CA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5" name="直線コネクタ 514">
          <a:extLst>
            <a:ext uri="{FF2B5EF4-FFF2-40B4-BE49-F238E27FC236}">
              <a16:creationId xmlns:a16="http://schemas.microsoft.com/office/drawing/2014/main" id="{80F09C26-39CA-406A-9135-E54DCD34192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6" name="テキスト ボックス 515">
          <a:extLst>
            <a:ext uri="{FF2B5EF4-FFF2-40B4-BE49-F238E27FC236}">
              <a16:creationId xmlns:a16="http://schemas.microsoft.com/office/drawing/2014/main" id="{CAABAC1D-904F-4DE8-A72E-66E28E37D31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7" name="直線コネクタ 516">
          <a:extLst>
            <a:ext uri="{FF2B5EF4-FFF2-40B4-BE49-F238E27FC236}">
              <a16:creationId xmlns:a16="http://schemas.microsoft.com/office/drawing/2014/main" id="{F1F53B4A-87F0-4C57-8D6E-6058208A62D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8" name="テキスト ボックス 517">
          <a:extLst>
            <a:ext uri="{FF2B5EF4-FFF2-40B4-BE49-F238E27FC236}">
              <a16:creationId xmlns:a16="http://schemas.microsoft.com/office/drawing/2014/main" id="{F93541A2-3C0F-4436-872C-6D26B901E1A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9" name="直線コネクタ 518">
          <a:extLst>
            <a:ext uri="{FF2B5EF4-FFF2-40B4-BE49-F238E27FC236}">
              <a16:creationId xmlns:a16="http://schemas.microsoft.com/office/drawing/2014/main" id="{96903707-48A3-4915-8CC0-A7DEC7AEE3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0" name="テキスト ボックス 519">
          <a:extLst>
            <a:ext uri="{FF2B5EF4-FFF2-40B4-BE49-F238E27FC236}">
              <a16:creationId xmlns:a16="http://schemas.microsoft.com/office/drawing/2014/main" id="{4F1B41D0-D353-4AE2-94A8-D5FBCB085B2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1" name="直線コネクタ 520">
          <a:extLst>
            <a:ext uri="{FF2B5EF4-FFF2-40B4-BE49-F238E27FC236}">
              <a16:creationId xmlns:a16="http://schemas.microsoft.com/office/drawing/2014/main" id="{97767FE3-819E-4C94-987D-27FBA3E3E3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2" name="テキスト ボックス 521">
          <a:extLst>
            <a:ext uri="{FF2B5EF4-FFF2-40B4-BE49-F238E27FC236}">
              <a16:creationId xmlns:a16="http://schemas.microsoft.com/office/drawing/2014/main" id="{E6B22D42-3044-48F8-BB9E-F2FBD415FCD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3" name="直線コネクタ 522">
          <a:extLst>
            <a:ext uri="{FF2B5EF4-FFF2-40B4-BE49-F238E27FC236}">
              <a16:creationId xmlns:a16="http://schemas.microsoft.com/office/drawing/2014/main" id="{F77D077D-0372-45BF-ADB5-AB1241D35AF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4" name="テキスト ボックス 523">
          <a:extLst>
            <a:ext uri="{FF2B5EF4-FFF2-40B4-BE49-F238E27FC236}">
              <a16:creationId xmlns:a16="http://schemas.microsoft.com/office/drawing/2014/main" id="{24A579F6-BE07-4907-96F3-BBDBA705B37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82A839B6-1DFE-4EED-9201-146385093D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6" name="テキスト ボックス 525">
          <a:extLst>
            <a:ext uri="{FF2B5EF4-FFF2-40B4-BE49-F238E27FC236}">
              <a16:creationId xmlns:a16="http://schemas.microsoft.com/office/drawing/2014/main" id="{DC27507B-62DA-4194-8218-83210D4476B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a16="http://schemas.microsoft.com/office/drawing/2014/main" id="{39454B64-FFB2-4324-9898-1D07A3AF0F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28" name="直線コネクタ 527">
          <a:extLst>
            <a:ext uri="{FF2B5EF4-FFF2-40B4-BE49-F238E27FC236}">
              <a16:creationId xmlns:a16="http://schemas.microsoft.com/office/drawing/2014/main" id="{9FAF2743-1005-4075-9089-09C7737965D3}"/>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29" name="【消防施設】&#10;有形固定資産減価償却率最小値テキスト">
          <a:extLst>
            <a:ext uri="{FF2B5EF4-FFF2-40B4-BE49-F238E27FC236}">
              <a16:creationId xmlns:a16="http://schemas.microsoft.com/office/drawing/2014/main" id="{2700069F-4F24-4F81-92FE-55ED79EEDC7B}"/>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30" name="直線コネクタ 529">
          <a:extLst>
            <a:ext uri="{FF2B5EF4-FFF2-40B4-BE49-F238E27FC236}">
              <a16:creationId xmlns:a16="http://schemas.microsoft.com/office/drawing/2014/main" id="{8EB724BF-D3C4-44B2-8271-1F9C9AE855BB}"/>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31" name="【消防施設】&#10;有形固定資産減価償却率最大値テキスト">
          <a:extLst>
            <a:ext uri="{FF2B5EF4-FFF2-40B4-BE49-F238E27FC236}">
              <a16:creationId xmlns:a16="http://schemas.microsoft.com/office/drawing/2014/main" id="{648B80BA-2A4A-4475-8B65-9DC5A13EE86E}"/>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32" name="直線コネクタ 531">
          <a:extLst>
            <a:ext uri="{FF2B5EF4-FFF2-40B4-BE49-F238E27FC236}">
              <a16:creationId xmlns:a16="http://schemas.microsoft.com/office/drawing/2014/main" id="{253E0E0D-82B2-4D10-AFE9-D0804C030D37}"/>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33" name="【消防施設】&#10;有形固定資産減価償却率平均値テキスト">
          <a:extLst>
            <a:ext uri="{FF2B5EF4-FFF2-40B4-BE49-F238E27FC236}">
              <a16:creationId xmlns:a16="http://schemas.microsoft.com/office/drawing/2014/main" id="{95E43A8B-1083-4112-B836-EA9AE731E5B8}"/>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34" name="フローチャート: 判断 533">
          <a:extLst>
            <a:ext uri="{FF2B5EF4-FFF2-40B4-BE49-F238E27FC236}">
              <a16:creationId xmlns:a16="http://schemas.microsoft.com/office/drawing/2014/main" id="{A07880BB-0CAC-4824-96F6-D3EFCA44AD3E}"/>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35" name="フローチャート: 判断 534">
          <a:extLst>
            <a:ext uri="{FF2B5EF4-FFF2-40B4-BE49-F238E27FC236}">
              <a16:creationId xmlns:a16="http://schemas.microsoft.com/office/drawing/2014/main" id="{DAAE7BDA-8B58-445D-BE59-95B115A95CF5}"/>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6" name="フローチャート: 判断 535">
          <a:extLst>
            <a:ext uri="{FF2B5EF4-FFF2-40B4-BE49-F238E27FC236}">
              <a16:creationId xmlns:a16="http://schemas.microsoft.com/office/drawing/2014/main" id="{B2A6DC46-93D7-4785-AF40-57D54F1B5AA5}"/>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37" name="フローチャート: 判断 536">
          <a:extLst>
            <a:ext uri="{FF2B5EF4-FFF2-40B4-BE49-F238E27FC236}">
              <a16:creationId xmlns:a16="http://schemas.microsoft.com/office/drawing/2014/main" id="{9AE55810-9755-4403-B2D9-336AAD6C1C07}"/>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38" name="フローチャート: 判断 537">
          <a:extLst>
            <a:ext uri="{FF2B5EF4-FFF2-40B4-BE49-F238E27FC236}">
              <a16:creationId xmlns:a16="http://schemas.microsoft.com/office/drawing/2014/main" id="{56EAADD1-D91F-4D2C-9067-E2F9483FC7D5}"/>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F9BC3A43-F9E4-43E9-968C-004B71277DF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4C7E29FE-42F2-45F2-8039-075745D44AB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3531F949-E8A2-4D4B-AED5-777656AD2A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E844EBB-0E99-4DBF-87F9-939EDADA62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8F54F4BA-69F0-40F3-8A18-13E8641F8B2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544" name="楕円 543">
          <a:extLst>
            <a:ext uri="{FF2B5EF4-FFF2-40B4-BE49-F238E27FC236}">
              <a16:creationId xmlns:a16="http://schemas.microsoft.com/office/drawing/2014/main" id="{5509577C-58E1-4479-B2CA-89EC631E3885}"/>
            </a:ext>
          </a:extLst>
        </xdr:cNvPr>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545" name="【消防施設】&#10;有形固定資産減価償却率該当値テキスト">
          <a:extLst>
            <a:ext uri="{FF2B5EF4-FFF2-40B4-BE49-F238E27FC236}">
              <a16:creationId xmlns:a16="http://schemas.microsoft.com/office/drawing/2014/main" id="{85ED739F-B76A-405F-A72F-54062887BABE}"/>
            </a:ext>
          </a:extLst>
        </xdr:cNvPr>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546" name="楕円 545">
          <a:extLst>
            <a:ext uri="{FF2B5EF4-FFF2-40B4-BE49-F238E27FC236}">
              <a16:creationId xmlns:a16="http://schemas.microsoft.com/office/drawing/2014/main" id="{540461EE-5E4C-488A-8A10-A28BA6931B17}"/>
            </a:ext>
          </a:extLst>
        </xdr:cNvPr>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26670</xdr:rowOff>
    </xdr:from>
    <xdr:to>
      <xdr:col>85</xdr:col>
      <xdr:colOff>127000</xdr:colOff>
      <xdr:row>86</xdr:row>
      <xdr:rowOff>49530</xdr:rowOff>
    </xdr:to>
    <xdr:cxnSp macro="">
      <xdr:nvCxnSpPr>
        <xdr:cNvPr id="547" name="直線コネクタ 546">
          <a:extLst>
            <a:ext uri="{FF2B5EF4-FFF2-40B4-BE49-F238E27FC236}">
              <a16:creationId xmlns:a16="http://schemas.microsoft.com/office/drawing/2014/main" id="{C7B6A1AC-E0F6-467E-AF70-6D4AFE66DB99}"/>
            </a:ext>
          </a:extLst>
        </xdr:cNvPr>
        <xdr:cNvCxnSpPr/>
      </xdr:nvCxnSpPr>
      <xdr:spPr>
        <a:xfrm flipV="1">
          <a:off x="15481300" y="14771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13970</xdr:rowOff>
    </xdr:from>
    <xdr:to>
      <xdr:col>76</xdr:col>
      <xdr:colOff>165100</xdr:colOff>
      <xdr:row>86</xdr:row>
      <xdr:rowOff>115570</xdr:rowOff>
    </xdr:to>
    <xdr:sp macro="" textlink="">
      <xdr:nvSpPr>
        <xdr:cNvPr id="548" name="楕円 547">
          <a:extLst>
            <a:ext uri="{FF2B5EF4-FFF2-40B4-BE49-F238E27FC236}">
              <a16:creationId xmlns:a16="http://schemas.microsoft.com/office/drawing/2014/main" id="{FD4C72D6-F5B2-4D1A-8F43-9E55BB80FD6A}"/>
            </a:ext>
          </a:extLst>
        </xdr:cNvPr>
        <xdr:cNvSpPr/>
      </xdr:nvSpPr>
      <xdr:spPr>
        <a:xfrm>
          <a:off x="1454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64770</xdr:rowOff>
    </xdr:to>
    <xdr:cxnSp macro="">
      <xdr:nvCxnSpPr>
        <xdr:cNvPr id="549" name="直線コネクタ 548">
          <a:extLst>
            <a:ext uri="{FF2B5EF4-FFF2-40B4-BE49-F238E27FC236}">
              <a16:creationId xmlns:a16="http://schemas.microsoft.com/office/drawing/2014/main" id="{9B300E23-62C3-4575-8EF1-F849D20A74DB}"/>
            </a:ext>
          </a:extLst>
        </xdr:cNvPr>
        <xdr:cNvCxnSpPr/>
      </xdr:nvCxnSpPr>
      <xdr:spPr>
        <a:xfrm flipV="1">
          <a:off x="14592300" y="14794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50" name="楕円 549">
          <a:extLst>
            <a:ext uri="{FF2B5EF4-FFF2-40B4-BE49-F238E27FC236}">
              <a16:creationId xmlns:a16="http://schemas.microsoft.com/office/drawing/2014/main" id="{FAD7EF50-A2E8-4FF8-8FF3-30F168F0B03D}"/>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86</xdr:row>
      <xdr:rowOff>64770</xdr:rowOff>
    </xdr:to>
    <xdr:cxnSp macro="">
      <xdr:nvCxnSpPr>
        <xdr:cNvPr id="551" name="直線コネクタ 550">
          <a:extLst>
            <a:ext uri="{FF2B5EF4-FFF2-40B4-BE49-F238E27FC236}">
              <a16:creationId xmlns:a16="http://schemas.microsoft.com/office/drawing/2014/main" id="{35EB98D2-30AC-47D0-AD4A-C6A51AA7D8FB}"/>
            </a:ext>
          </a:extLst>
        </xdr:cNvPr>
        <xdr:cNvCxnSpPr/>
      </xdr:nvCxnSpPr>
      <xdr:spPr>
        <a:xfrm>
          <a:off x="13703300" y="1426845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52" name="n_1aveValue【消防施設】&#10;有形固定資産減価償却率">
          <a:extLst>
            <a:ext uri="{FF2B5EF4-FFF2-40B4-BE49-F238E27FC236}">
              <a16:creationId xmlns:a16="http://schemas.microsoft.com/office/drawing/2014/main" id="{C493A260-5942-4B6D-971F-5BBBC87521E1}"/>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53" name="n_2aveValue【消防施設】&#10;有形固定資産減価償却率">
          <a:extLst>
            <a:ext uri="{FF2B5EF4-FFF2-40B4-BE49-F238E27FC236}">
              <a16:creationId xmlns:a16="http://schemas.microsoft.com/office/drawing/2014/main" id="{C54083E6-B2CA-4BBA-B648-E8FD131A6C69}"/>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54" name="n_3aveValue【消防施設】&#10;有形固定資産減価償却率">
          <a:extLst>
            <a:ext uri="{FF2B5EF4-FFF2-40B4-BE49-F238E27FC236}">
              <a16:creationId xmlns:a16="http://schemas.microsoft.com/office/drawing/2014/main" id="{44C2CE23-579C-4CB5-B4D0-8DBD9AFE5173}"/>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55" name="n_4aveValue【消防施設】&#10;有形固定資産減価償却率">
          <a:extLst>
            <a:ext uri="{FF2B5EF4-FFF2-40B4-BE49-F238E27FC236}">
              <a16:creationId xmlns:a16="http://schemas.microsoft.com/office/drawing/2014/main" id="{55B9C314-C65D-45FF-BDD0-0B3261388B98}"/>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556" name="n_1mainValue【消防施設】&#10;有形固定資産減価償却率">
          <a:extLst>
            <a:ext uri="{FF2B5EF4-FFF2-40B4-BE49-F238E27FC236}">
              <a16:creationId xmlns:a16="http://schemas.microsoft.com/office/drawing/2014/main" id="{263A0F77-7ED7-44E1-B8ED-9C3B906D9DCB}"/>
            </a:ext>
          </a:extLst>
        </xdr:cNvPr>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106697</xdr:rowOff>
    </xdr:from>
    <xdr:ext cx="405111" cy="259045"/>
    <xdr:sp macro="" textlink="">
      <xdr:nvSpPr>
        <xdr:cNvPr id="557" name="n_2mainValue【消防施設】&#10;有形固定資産減価償却率">
          <a:extLst>
            <a:ext uri="{FF2B5EF4-FFF2-40B4-BE49-F238E27FC236}">
              <a16:creationId xmlns:a16="http://schemas.microsoft.com/office/drawing/2014/main" id="{63EBC3F1-4FEF-4C8A-AD7A-A93B0F07E6A1}"/>
            </a:ext>
          </a:extLst>
        </xdr:cNvPr>
        <xdr:cNvSpPr txBox="1"/>
      </xdr:nvSpPr>
      <xdr:spPr>
        <a:xfrm>
          <a:off x="14389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58" name="n_3mainValue【消防施設】&#10;有形固定資産減価償却率">
          <a:extLst>
            <a:ext uri="{FF2B5EF4-FFF2-40B4-BE49-F238E27FC236}">
              <a16:creationId xmlns:a16="http://schemas.microsoft.com/office/drawing/2014/main" id="{4BDA630B-CCC2-428C-A77C-253EB6CC5C5C}"/>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a:extLst>
            <a:ext uri="{FF2B5EF4-FFF2-40B4-BE49-F238E27FC236}">
              <a16:creationId xmlns:a16="http://schemas.microsoft.com/office/drawing/2014/main" id="{FC177723-C0D7-4211-B55E-24FF7C464A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a:extLst>
            <a:ext uri="{FF2B5EF4-FFF2-40B4-BE49-F238E27FC236}">
              <a16:creationId xmlns:a16="http://schemas.microsoft.com/office/drawing/2014/main" id="{DCF63429-6D0B-4896-AEC4-9583382B38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a:extLst>
            <a:ext uri="{FF2B5EF4-FFF2-40B4-BE49-F238E27FC236}">
              <a16:creationId xmlns:a16="http://schemas.microsoft.com/office/drawing/2014/main" id="{224DB6DE-71F0-416A-BA03-DFFC117623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a:extLst>
            <a:ext uri="{FF2B5EF4-FFF2-40B4-BE49-F238E27FC236}">
              <a16:creationId xmlns:a16="http://schemas.microsoft.com/office/drawing/2014/main" id="{B63FB0DB-86F0-404B-BBF4-3AAA3BB7F5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a:extLst>
            <a:ext uri="{FF2B5EF4-FFF2-40B4-BE49-F238E27FC236}">
              <a16:creationId xmlns:a16="http://schemas.microsoft.com/office/drawing/2014/main" id="{74E0DD1F-7FBE-467C-AD5D-4694F249DF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a:extLst>
            <a:ext uri="{FF2B5EF4-FFF2-40B4-BE49-F238E27FC236}">
              <a16:creationId xmlns:a16="http://schemas.microsoft.com/office/drawing/2014/main" id="{5FB17607-602C-48EB-9208-12E6E9E0E5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a:extLst>
            <a:ext uri="{FF2B5EF4-FFF2-40B4-BE49-F238E27FC236}">
              <a16:creationId xmlns:a16="http://schemas.microsoft.com/office/drawing/2014/main" id="{4B82C6E9-CE9F-4043-96F8-1707955E353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a:extLst>
            <a:ext uri="{FF2B5EF4-FFF2-40B4-BE49-F238E27FC236}">
              <a16:creationId xmlns:a16="http://schemas.microsoft.com/office/drawing/2014/main" id="{22D80053-954C-4EAB-B3F1-D9A0E83AD9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a:extLst>
            <a:ext uri="{FF2B5EF4-FFF2-40B4-BE49-F238E27FC236}">
              <a16:creationId xmlns:a16="http://schemas.microsoft.com/office/drawing/2014/main" id="{16DFDB69-F785-45C9-8CEA-F12AF12907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a:extLst>
            <a:ext uri="{FF2B5EF4-FFF2-40B4-BE49-F238E27FC236}">
              <a16:creationId xmlns:a16="http://schemas.microsoft.com/office/drawing/2014/main" id="{23703D64-6DB6-460C-A807-042EB52D37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9" name="直線コネクタ 568">
          <a:extLst>
            <a:ext uri="{FF2B5EF4-FFF2-40B4-BE49-F238E27FC236}">
              <a16:creationId xmlns:a16="http://schemas.microsoft.com/office/drawing/2014/main" id="{8E2074C1-C77B-4E14-9341-82B9436275C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0" name="テキスト ボックス 569">
          <a:extLst>
            <a:ext uri="{FF2B5EF4-FFF2-40B4-BE49-F238E27FC236}">
              <a16:creationId xmlns:a16="http://schemas.microsoft.com/office/drawing/2014/main" id="{F45D0380-96E2-454F-AEA7-894F64E9EB2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1" name="直線コネクタ 570">
          <a:extLst>
            <a:ext uri="{FF2B5EF4-FFF2-40B4-BE49-F238E27FC236}">
              <a16:creationId xmlns:a16="http://schemas.microsoft.com/office/drawing/2014/main" id="{5AA45ED7-281E-4885-9753-F29AE71A16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2" name="テキスト ボックス 571">
          <a:extLst>
            <a:ext uri="{FF2B5EF4-FFF2-40B4-BE49-F238E27FC236}">
              <a16:creationId xmlns:a16="http://schemas.microsoft.com/office/drawing/2014/main" id="{0377A17D-2FE2-4D80-AD67-AD2226A910C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3" name="直線コネクタ 572">
          <a:extLst>
            <a:ext uri="{FF2B5EF4-FFF2-40B4-BE49-F238E27FC236}">
              <a16:creationId xmlns:a16="http://schemas.microsoft.com/office/drawing/2014/main" id="{2E15F950-C141-4B14-8537-8CED4309AB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4" name="テキスト ボックス 573">
          <a:extLst>
            <a:ext uri="{FF2B5EF4-FFF2-40B4-BE49-F238E27FC236}">
              <a16:creationId xmlns:a16="http://schemas.microsoft.com/office/drawing/2014/main" id="{52402342-8B09-4E5A-8AF3-9ACCD6D3FA3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5" name="直線コネクタ 574">
          <a:extLst>
            <a:ext uri="{FF2B5EF4-FFF2-40B4-BE49-F238E27FC236}">
              <a16:creationId xmlns:a16="http://schemas.microsoft.com/office/drawing/2014/main" id="{62758FB7-8C10-49FC-A578-B6A44B22A49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6" name="テキスト ボックス 575">
          <a:extLst>
            <a:ext uri="{FF2B5EF4-FFF2-40B4-BE49-F238E27FC236}">
              <a16:creationId xmlns:a16="http://schemas.microsoft.com/office/drawing/2014/main" id="{E20D7A85-3D36-42BB-B2A9-F3F01756875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a:extLst>
            <a:ext uri="{FF2B5EF4-FFF2-40B4-BE49-F238E27FC236}">
              <a16:creationId xmlns:a16="http://schemas.microsoft.com/office/drawing/2014/main" id="{2996697B-9BD6-4C75-94F7-B9AD1B3425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86186349-982C-4A52-A28A-5993029CA4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a:extLst>
            <a:ext uri="{FF2B5EF4-FFF2-40B4-BE49-F238E27FC236}">
              <a16:creationId xmlns:a16="http://schemas.microsoft.com/office/drawing/2014/main" id="{4326DECC-CE3D-41A5-BF9A-2A250725CF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80" name="直線コネクタ 579">
          <a:extLst>
            <a:ext uri="{FF2B5EF4-FFF2-40B4-BE49-F238E27FC236}">
              <a16:creationId xmlns:a16="http://schemas.microsoft.com/office/drawing/2014/main" id="{2D9FE508-A836-40D9-83E7-6F246938BA1A}"/>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1" name="【消防施設】&#10;一人当たり面積最小値テキスト">
          <a:extLst>
            <a:ext uri="{FF2B5EF4-FFF2-40B4-BE49-F238E27FC236}">
              <a16:creationId xmlns:a16="http://schemas.microsoft.com/office/drawing/2014/main" id="{8667E1D6-47FF-4B94-9FAF-BB0DAC299A31}"/>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2" name="直線コネクタ 581">
          <a:extLst>
            <a:ext uri="{FF2B5EF4-FFF2-40B4-BE49-F238E27FC236}">
              <a16:creationId xmlns:a16="http://schemas.microsoft.com/office/drawing/2014/main" id="{B632B4F4-E032-46EC-8E54-06A7D089703A}"/>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83" name="【消防施設】&#10;一人当たり面積最大値テキスト">
          <a:extLst>
            <a:ext uri="{FF2B5EF4-FFF2-40B4-BE49-F238E27FC236}">
              <a16:creationId xmlns:a16="http://schemas.microsoft.com/office/drawing/2014/main" id="{00B6A66E-9F73-4A35-9F08-1660E7AF6022}"/>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84" name="直線コネクタ 583">
          <a:extLst>
            <a:ext uri="{FF2B5EF4-FFF2-40B4-BE49-F238E27FC236}">
              <a16:creationId xmlns:a16="http://schemas.microsoft.com/office/drawing/2014/main" id="{3015A784-C288-4B73-9257-0AB8375DAE71}"/>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585" name="【消防施設】&#10;一人当たり面積平均値テキスト">
          <a:extLst>
            <a:ext uri="{FF2B5EF4-FFF2-40B4-BE49-F238E27FC236}">
              <a16:creationId xmlns:a16="http://schemas.microsoft.com/office/drawing/2014/main" id="{3E333A42-F8DA-4271-8058-7D366762AE0D}"/>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86" name="フローチャート: 判断 585">
          <a:extLst>
            <a:ext uri="{FF2B5EF4-FFF2-40B4-BE49-F238E27FC236}">
              <a16:creationId xmlns:a16="http://schemas.microsoft.com/office/drawing/2014/main" id="{68FB8F88-3A93-4A9A-9DE3-4763F5FAFE6F}"/>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87" name="フローチャート: 判断 586">
          <a:extLst>
            <a:ext uri="{FF2B5EF4-FFF2-40B4-BE49-F238E27FC236}">
              <a16:creationId xmlns:a16="http://schemas.microsoft.com/office/drawing/2014/main" id="{0270C14C-87FC-4A3E-991E-F65D2D66D1CC}"/>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88" name="フローチャート: 判断 587">
          <a:extLst>
            <a:ext uri="{FF2B5EF4-FFF2-40B4-BE49-F238E27FC236}">
              <a16:creationId xmlns:a16="http://schemas.microsoft.com/office/drawing/2014/main" id="{A4BD5994-F786-405D-9819-5B30EE1043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89" name="フローチャート: 判断 588">
          <a:extLst>
            <a:ext uri="{FF2B5EF4-FFF2-40B4-BE49-F238E27FC236}">
              <a16:creationId xmlns:a16="http://schemas.microsoft.com/office/drawing/2014/main" id="{F805EAF0-ED8E-4037-BD21-C51A84989B6B}"/>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90" name="フローチャート: 判断 589">
          <a:extLst>
            <a:ext uri="{FF2B5EF4-FFF2-40B4-BE49-F238E27FC236}">
              <a16:creationId xmlns:a16="http://schemas.microsoft.com/office/drawing/2014/main" id="{C1746453-B5A0-4B83-B91D-01BD4C970B91}"/>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6CC45504-C1D4-4922-B595-24629E1F57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F50732C-174F-474A-8BFE-1CB13AB61B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E79D22E6-A695-4DF7-9394-47102CA8145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839A357-4399-4DCD-A590-6BA7811B9C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639F861B-E17F-4177-815E-A4741071F2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158750</xdr:rowOff>
    </xdr:from>
    <xdr:to>
      <xdr:col>116</xdr:col>
      <xdr:colOff>114300</xdr:colOff>
      <xdr:row>79</xdr:row>
      <xdr:rowOff>88900</xdr:rowOff>
    </xdr:to>
    <xdr:sp macro="" textlink="">
      <xdr:nvSpPr>
        <xdr:cNvPr id="596" name="楕円 595">
          <a:extLst>
            <a:ext uri="{FF2B5EF4-FFF2-40B4-BE49-F238E27FC236}">
              <a16:creationId xmlns:a16="http://schemas.microsoft.com/office/drawing/2014/main" id="{4ABE74C3-8A91-416F-A8DF-B4822F30E85E}"/>
            </a:ext>
          </a:extLst>
        </xdr:cNvPr>
        <xdr:cNvSpPr/>
      </xdr:nvSpPr>
      <xdr:spPr>
        <a:xfrm>
          <a:off x="22110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73677</xdr:rowOff>
    </xdr:from>
    <xdr:ext cx="469744" cy="259045"/>
    <xdr:sp macro="" textlink="">
      <xdr:nvSpPr>
        <xdr:cNvPr id="597" name="【消防施設】&#10;一人当たり面積該当値テキスト">
          <a:extLst>
            <a:ext uri="{FF2B5EF4-FFF2-40B4-BE49-F238E27FC236}">
              <a16:creationId xmlns:a16="http://schemas.microsoft.com/office/drawing/2014/main" id="{BC6FE157-8AC1-415A-9237-EDADC62A2444}"/>
            </a:ext>
          </a:extLst>
        </xdr:cNvPr>
        <xdr:cNvSpPr txBox="1"/>
      </xdr:nvSpPr>
      <xdr:spPr>
        <a:xfrm>
          <a:off x="22199600"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21589</xdr:rowOff>
    </xdr:from>
    <xdr:to>
      <xdr:col>112</xdr:col>
      <xdr:colOff>38100</xdr:colOff>
      <xdr:row>79</xdr:row>
      <xdr:rowOff>123189</xdr:rowOff>
    </xdr:to>
    <xdr:sp macro="" textlink="">
      <xdr:nvSpPr>
        <xdr:cNvPr id="598" name="楕円 597">
          <a:extLst>
            <a:ext uri="{FF2B5EF4-FFF2-40B4-BE49-F238E27FC236}">
              <a16:creationId xmlns:a16="http://schemas.microsoft.com/office/drawing/2014/main" id="{49ED198D-F786-4DD1-86D6-9FD1E3B468AC}"/>
            </a:ext>
          </a:extLst>
        </xdr:cNvPr>
        <xdr:cNvSpPr/>
      </xdr:nvSpPr>
      <xdr:spPr>
        <a:xfrm>
          <a:off x="2127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38100</xdr:rowOff>
    </xdr:from>
    <xdr:to>
      <xdr:col>116</xdr:col>
      <xdr:colOff>63500</xdr:colOff>
      <xdr:row>79</xdr:row>
      <xdr:rowOff>72389</xdr:rowOff>
    </xdr:to>
    <xdr:cxnSp macro="">
      <xdr:nvCxnSpPr>
        <xdr:cNvPr id="599" name="直線コネクタ 598">
          <a:extLst>
            <a:ext uri="{FF2B5EF4-FFF2-40B4-BE49-F238E27FC236}">
              <a16:creationId xmlns:a16="http://schemas.microsoft.com/office/drawing/2014/main" id="{C147A572-853A-4C9B-9159-D06E9C645955}"/>
            </a:ext>
          </a:extLst>
        </xdr:cNvPr>
        <xdr:cNvCxnSpPr/>
      </xdr:nvCxnSpPr>
      <xdr:spPr>
        <a:xfrm flipV="1">
          <a:off x="21323300" y="13582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33020</xdr:rowOff>
    </xdr:from>
    <xdr:to>
      <xdr:col>107</xdr:col>
      <xdr:colOff>101600</xdr:colOff>
      <xdr:row>79</xdr:row>
      <xdr:rowOff>134620</xdr:rowOff>
    </xdr:to>
    <xdr:sp macro="" textlink="">
      <xdr:nvSpPr>
        <xdr:cNvPr id="600" name="楕円 599">
          <a:extLst>
            <a:ext uri="{FF2B5EF4-FFF2-40B4-BE49-F238E27FC236}">
              <a16:creationId xmlns:a16="http://schemas.microsoft.com/office/drawing/2014/main" id="{9700D30A-6C21-448A-9590-E3EFE78AAEBB}"/>
            </a:ext>
          </a:extLst>
        </xdr:cNvPr>
        <xdr:cNvSpPr/>
      </xdr:nvSpPr>
      <xdr:spPr>
        <a:xfrm>
          <a:off x="2038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72389</xdr:rowOff>
    </xdr:from>
    <xdr:to>
      <xdr:col>111</xdr:col>
      <xdr:colOff>177800</xdr:colOff>
      <xdr:row>79</xdr:row>
      <xdr:rowOff>83820</xdr:rowOff>
    </xdr:to>
    <xdr:cxnSp macro="">
      <xdr:nvCxnSpPr>
        <xdr:cNvPr id="601" name="直線コネクタ 600">
          <a:extLst>
            <a:ext uri="{FF2B5EF4-FFF2-40B4-BE49-F238E27FC236}">
              <a16:creationId xmlns:a16="http://schemas.microsoft.com/office/drawing/2014/main" id="{3D93FFC7-B905-4CEC-AAD6-50161BA5FBF1}"/>
            </a:ext>
          </a:extLst>
        </xdr:cNvPr>
        <xdr:cNvCxnSpPr/>
      </xdr:nvCxnSpPr>
      <xdr:spPr>
        <a:xfrm flipV="1">
          <a:off x="20434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02" name="楕円 601">
          <a:extLst>
            <a:ext uri="{FF2B5EF4-FFF2-40B4-BE49-F238E27FC236}">
              <a16:creationId xmlns:a16="http://schemas.microsoft.com/office/drawing/2014/main" id="{3D4352A6-1969-404D-9D9A-734D694CD511}"/>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83820</xdr:rowOff>
    </xdr:from>
    <xdr:to>
      <xdr:col>107</xdr:col>
      <xdr:colOff>50800</xdr:colOff>
      <xdr:row>84</xdr:row>
      <xdr:rowOff>152400</xdr:rowOff>
    </xdr:to>
    <xdr:cxnSp macro="">
      <xdr:nvCxnSpPr>
        <xdr:cNvPr id="603" name="直線コネクタ 602">
          <a:extLst>
            <a:ext uri="{FF2B5EF4-FFF2-40B4-BE49-F238E27FC236}">
              <a16:creationId xmlns:a16="http://schemas.microsoft.com/office/drawing/2014/main" id="{83F72363-C5F2-41D2-8EF6-E11782DC663D}"/>
            </a:ext>
          </a:extLst>
        </xdr:cNvPr>
        <xdr:cNvCxnSpPr/>
      </xdr:nvCxnSpPr>
      <xdr:spPr>
        <a:xfrm flipV="1">
          <a:off x="19545300" y="13628370"/>
          <a:ext cx="889000" cy="9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04" name="n_1aveValue【消防施設】&#10;一人当たり面積">
          <a:extLst>
            <a:ext uri="{FF2B5EF4-FFF2-40B4-BE49-F238E27FC236}">
              <a16:creationId xmlns:a16="http://schemas.microsoft.com/office/drawing/2014/main" id="{1BEFEC8F-5099-43F6-884B-2448890A9D60}"/>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05" name="n_2aveValue【消防施設】&#10;一人当たり面積">
          <a:extLst>
            <a:ext uri="{FF2B5EF4-FFF2-40B4-BE49-F238E27FC236}">
              <a16:creationId xmlns:a16="http://schemas.microsoft.com/office/drawing/2014/main" id="{8B5108CF-39A9-435E-ABAD-82AD08A78A80}"/>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06" name="n_3aveValue【消防施設】&#10;一人当たり面積">
          <a:extLst>
            <a:ext uri="{FF2B5EF4-FFF2-40B4-BE49-F238E27FC236}">
              <a16:creationId xmlns:a16="http://schemas.microsoft.com/office/drawing/2014/main" id="{F3748BD4-656F-43D5-B856-9D2BEEEA8AF2}"/>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07" name="n_4aveValue【消防施設】&#10;一人当たり面積">
          <a:extLst>
            <a:ext uri="{FF2B5EF4-FFF2-40B4-BE49-F238E27FC236}">
              <a16:creationId xmlns:a16="http://schemas.microsoft.com/office/drawing/2014/main" id="{34DC5B23-3B56-461B-8DE5-8BBBD34FDF6B}"/>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139716</xdr:rowOff>
    </xdr:from>
    <xdr:ext cx="469744" cy="259045"/>
    <xdr:sp macro="" textlink="">
      <xdr:nvSpPr>
        <xdr:cNvPr id="608" name="n_1mainValue【消防施設】&#10;一人当たり面積">
          <a:extLst>
            <a:ext uri="{FF2B5EF4-FFF2-40B4-BE49-F238E27FC236}">
              <a16:creationId xmlns:a16="http://schemas.microsoft.com/office/drawing/2014/main" id="{CA6C2E28-87C5-4E19-BD66-B8964A20DF86}"/>
            </a:ext>
          </a:extLst>
        </xdr:cNvPr>
        <xdr:cNvSpPr txBox="1"/>
      </xdr:nvSpPr>
      <xdr:spPr>
        <a:xfrm>
          <a:off x="21075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151147</xdr:rowOff>
    </xdr:from>
    <xdr:ext cx="469744" cy="259045"/>
    <xdr:sp macro="" textlink="">
      <xdr:nvSpPr>
        <xdr:cNvPr id="609" name="n_2mainValue【消防施設】&#10;一人当たり面積">
          <a:extLst>
            <a:ext uri="{FF2B5EF4-FFF2-40B4-BE49-F238E27FC236}">
              <a16:creationId xmlns:a16="http://schemas.microsoft.com/office/drawing/2014/main" id="{3F0CC667-EF74-417B-A852-3BAD8C024B69}"/>
            </a:ext>
          </a:extLst>
        </xdr:cNvPr>
        <xdr:cNvSpPr txBox="1"/>
      </xdr:nvSpPr>
      <xdr:spPr>
        <a:xfrm>
          <a:off x="20199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10" name="n_3mainValue【消防施設】&#10;一人当たり面積">
          <a:extLst>
            <a:ext uri="{FF2B5EF4-FFF2-40B4-BE49-F238E27FC236}">
              <a16:creationId xmlns:a16="http://schemas.microsoft.com/office/drawing/2014/main" id="{23F8DD2E-0A43-4FEE-806F-DA911281B3A8}"/>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F5479D76-BB64-4BA1-9787-B70BF33E27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A87D0649-C8C7-4611-8C49-A4B4B1F490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F6B0CED7-96D4-42FB-8043-036977E0E5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CD9DAA80-FFD0-4EA3-AB6E-D65300B9A9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A5B1B489-A641-4893-B70E-930D82D7C7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9DB18D56-2953-49F9-A65C-6FD2FF5C5E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428E5D69-7F35-4D45-A0B2-46DE10E4F5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2CF11273-895A-4793-A8AA-F8F386CEB6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811A4FC4-FAFE-4443-B4C3-EA0CFD6BA8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55BAF7A7-705A-47CC-A616-1560C976EB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C2ADA6F4-F785-436D-9611-43B788E318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a:extLst>
            <a:ext uri="{FF2B5EF4-FFF2-40B4-BE49-F238E27FC236}">
              <a16:creationId xmlns:a16="http://schemas.microsoft.com/office/drawing/2014/main" id="{20CFCDAD-F49B-4C65-8D6F-C7A129E3E4F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E568C551-B932-462F-BEEB-655D1579A3C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a:extLst>
            <a:ext uri="{FF2B5EF4-FFF2-40B4-BE49-F238E27FC236}">
              <a16:creationId xmlns:a16="http://schemas.microsoft.com/office/drawing/2014/main" id="{9ACC8E87-1361-418E-8CF4-147FE7A616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a:extLst>
            <a:ext uri="{FF2B5EF4-FFF2-40B4-BE49-F238E27FC236}">
              <a16:creationId xmlns:a16="http://schemas.microsoft.com/office/drawing/2014/main" id="{BF6B33AC-77BE-4551-82D6-80D5C0650BB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a:extLst>
            <a:ext uri="{FF2B5EF4-FFF2-40B4-BE49-F238E27FC236}">
              <a16:creationId xmlns:a16="http://schemas.microsoft.com/office/drawing/2014/main" id="{1B88901E-D36B-41DA-9D3B-75B30D9790D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a:extLst>
            <a:ext uri="{FF2B5EF4-FFF2-40B4-BE49-F238E27FC236}">
              <a16:creationId xmlns:a16="http://schemas.microsoft.com/office/drawing/2014/main" id="{F33F2D0A-A524-464B-83E6-277C9FD81AE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a:extLst>
            <a:ext uri="{FF2B5EF4-FFF2-40B4-BE49-F238E27FC236}">
              <a16:creationId xmlns:a16="http://schemas.microsoft.com/office/drawing/2014/main" id="{FC3B3D8D-43B7-48A5-B52A-E681A91CEB3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a:extLst>
            <a:ext uri="{FF2B5EF4-FFF2-40B4-BE49-F238E27FC236}">
              <a16:creationId xmlns:a16="http://schemas.microsoft.com/office/drawing/2014/main" id="{9E699B6D-C96B-4DA7-AEF6-85E99E15BFB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a:extLst>
            <a:ext uri="{FF2B5EF4-FFF2-40B4-BE49-F238E27FC236}">
              <a16:creationId xmlns:a16="http://schemas.microsoft.com/office/drawing/2014/main" id="{6D401942-2CB7-477C-A089-236C14EBDB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1" name="テキスト ボックス 630">
          <a:extLst>
            <a:ext uri="{FF2B5EF4-FFF2-40B4-BE49-F238E27FC236}">
              <a16:creationId xmlns:a16="http://schemas.microsoft.com/office/drawing/2014/main" id="{BE3BE74C-F6FB-435C-9A71-41B84F70743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20FCAA92-FD05-4DFB-B8F4-CF4EAD05BA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332DB041-5858-4BDA-978D-DE1A2BC4DC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4" name="直線コネクタ 633">
          <a:extLst>
            <a:ext uri="{FF2B5EF4-FFF2-40B4-BE49-F238E27FC236}">
              <a16:creationId xmlns:a16="http://schemas.microsoft.com/office/drawing/2014/main" id="{B873569E-7427-4C0D-BD7F-5EC3FCC57D9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5" name="【庁舎】&#10;有形固定資産減価償却率最小値テキスト">
          <a:extLst>
            <a:ext uri="{FF2B5EF4-FFF2-40B4-BE49-F238E27FC236}">
              <a16:creationId xmlns:a16="http://schemas.microsoft.com/office/drawing/2014/main" id="{B961648E-D102-4ACB-B5AE-D55D1730DF7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6" name="直線コネクタ 635">
          <a:extLst>
            <a:ext uri="{FF2B5EF4-FFF2-40B4-BE49-F238E27FC236}">
              <a16:creationId xmlns:a16="http://schemas.microsoft.com/office/drawing/2014/main" id="{94BA98D2-004A-4A98-B5CB-11F3D00C776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7" name="【庁舎】&#10;有形固定資産減価償却率最大値テキスト">
          <a:extLst>
            <a:ext uri="{FF2B5EF4-FFF2-40B4-BE49-F238E27FC236}">
              <a16:creationId xmlns:a16="http://schemas.microsoft.com/office/drawing/2014/main" id="{570BF72E-8E30-4DB0-8043-E24F77D2071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8" name="直線コネクタ 637">
          <a:extLst>
            <a:ext uri="{FF2B5EF4-FFF2-40B4-BE49-F238E27FC236}">
              <a16:creationId xmlns:a16="http://schemas.microsoft.com/office/drawing/2014/main" id="{9586000B-A5A4-4698-B67D-ECD5F82D3A8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39" name="【庁舎】&#10;有形固定資産減価償却率平均値テキスト">
          <a:extLst>
            <a:ext uri="{FF2B5EF4-FFF2-40B4-BE49-F238E27FC236}">
              <a16:creationId xmlns:a16="http://schemas.microsoft.com/office/drawing/2014/main" id="{7BCBD064-067F-4B44-A4D3-999250BFA6C7}"/>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40" name="フローチャート: 判断 639">
          <a:extLst>
            <a:ext uri="{FF2B5EF4-FFF2-40B4-BE49-F238E27FC236}">
              <a16:creationId xmlns:a16="http://schemas.microsoft.com/office/drawing/2014/main" id="{32197CC9-3404-4CCC-B56D-9A10D291A70B}"/>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41" name="フローチャート: 判断 640">
          <a:extLst>
            <a:ext uri="{FF2B5EF4-FFF2-40B4-BE49-F238E27FC236}">
              <a16:creationId xmlns:a16="http://schemas.microsoft.com/office/drawing/2014/main" id="{E6C2CCE7-780D-4A2E-8B60-5D2D9ACE1A9B}"/>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42" name="フローチャート: 判断 641">
          <a:extLst>
            <a:ext uri="{FF2B5EF4-FFF2-40B4-BE49-F238E27FC236}">
              <a16:creationId xmlns:a16="http://schemas.microsoft.com/office/drawing/2014/main" id="{64DD74C1-839A-4A3C-99B7-8C35B071F344}"/>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43" name="フローチャート: 判断 642">
          <a:extLst>
            <a:ext uri="{FF2B5EF4-FFF2-40B4-BE49-F238E27FC236}">
              <a16:creationId xmlns:a16="http://schemas.microsoft.com/office/drawing/2014/main" id="{0665E1CD-A97B-4009-BA7E-5DE806F99D4A}"/>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44" name="フローチャート: 判断 643">
          <a:extLst>
            <a:ext uri="{FF2B5EF4-FFF2-40B4-BE49-F238E27FC236}">
              <a16:creationId xmlns:a16="http://schemas.microsoft.com/office/drawing/2014/main" id="{973F0F14-9DED-42B3-A16D-9484A78DAE4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E7C333A6-5624-450B-BC99-F0A3F9DA64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846CDD40-850E-43F9-87DD-B2721D5CE4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5BF1289-D771-4F8F-84C0-B88C7FA8AE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6E105252-501F-4E2D-878E-234813C71D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1D1AA63-2CE4-41C9-896D-B3F0B92C89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104139</xdr:rowOff>
    </xdr:from>
    <xdr:to>
      <xdr:col>85</xdr:col>
      <xdr:colOff>177800</xdr:colOff>
      <xdr:row>106</xdr:row>
      <xdr:rowOff>34289</xdr:rowOff>
    </xdr:to>
    <xdr:sp macro="" textlink="">
      <xdr:nvSpPr>
        <xdr:cNvPr id="650" name="楕円 649">
          <a:extLst>
            <a:ext uri="{FF2B5EF4-FFF2-40B4-BE49-F238E27FC236}">
              <a16:creationId xmlns:a16="http://schemas.microsoft.com/office/drawing/2014/main" id="{1BBF657E-FC53-43AE-B213-27C6C4D850D6}"/>
            </a:ext>
          </a:extLst>
        </xdr:cNvPr>
        <xdr:cNvSpPr/>
      </xdr:nvSpPr>
      <xdr:spPr>
        <a:xfrm>
          <a:off x="162687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82566</xdr:rowOff>
    </xdr:from>
    <xdr:ext cx="405111" cy="259045"/>
    <xdr:sp macro="" textlink="">
      <xdr:nvSpPr>
        <xdr:cNvPr id="651" name="【庁舎】&#10;有形固定資産減価償却率該当値テキスト">
          <a:extLst>
            <a:ext uri="{FF2B5EF4-FFF2-40B4-BE49-F238E27FC236}">
              <a16:creationId xmlns:a16="http://schemas.microsoft.com/office/drawing/2014/main" id="{FD8DF655-2EB2-4E36-967B-6FC992C2A791}"/>
            </a:ext>
          </a:extLst>
        </xdr:cNvPr>
        <xdr:cNvSpPr txBox="1"/>
      </xdr:nvSpPr>
      <xdr:spPr>
        <a:xfrm>
          <a:off x="16357600"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81280</xdr:rowOff>
    </xdr:from>
    <xdr:to>
      <xdr:col>81</xdr:col>
      <xdr:colOff>101600</xdr:colOff>
      <xdr:row>106</xdr:row>
      <xdr:rowOff>11430</xdr:rowOff>
    </xdr:to>
    <xdr:sp macro="" textlink="">
      <xdr:nvSpPr>
        <xdr:cNvPr id="652" name="楕円 651">
          <a:extLst>
            <a:ext uri="{FF2B5EF4-FFF2-40B4-BE49-F238E27FC236}">
              <a16:creationId xmlns:a16="http://schemas.microsoft.com/office/drawing/2014/main" id="{BD686837-A395-47BE-A3F9-8527E6C19D20}"/>
            </a:ext>
          </a:extLst>
        </xdr:cNvPr>
        <xdr:cNvSpPr/>
      </xdr:nvSpPr>
      <xdr:spPr>
        <a:xfrm>
          <a:off x="154305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132080</xdr:rowOff>
    </xdr:from>
    <xdr:to>
      <xdr:col>85</xdr:col>
      <xdr:colOff>127000</xdr:colOff>
      <xdr:row>105</xdr:row>
      <xdr:rowOff>154939</xdr:rowOff>
    </xdr:to>
    <xdr:cxnSp macro="">
      <xdr:nvCxnSpPr>
        <xdr:cNvPr id="653" name="直線コネクタ 652">
          <a:extLst>
            <a:ext uri="{FF2B5EF4-FFF2-40B4-BE49-F238E27FC236}">
              <a16:creationId xmlns:a16="http://schemas.microsoft.com/office/drawing/2014/main" id="{CE116D7B-877C-4078-81C4-E2D82178FE49}"/>
            </a:ext>
          </a:extLst>
        </xdr:cNvPr>
        <xdr:cNvCxnSpPr/>
      </xdr:nvCxnSpPr>
      <xdr:spPr>
        <a:xfrm>
          <a:off x="15481300" y="18134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38100</xdr:rowOff>
    </xdr:from>
    <xdr:to>
      <xdr:col>76</xdr:col>
      <xdr:colOff>165100</xdr:colOff>
      <xdr:row>105</xdr:row>
      <xdr:rowOff>139700</xdr:rowOff>
    </xdr:to>
    <xdr:sp macro="" textlink="">
      <xdr:nvSpPr>
        <xdr:cNvPr id="654" name="楕円 653">
          <a:extLst>
            <a:ext uri="{FF2B5EF4-FFF2-40B4-BE49-F238E27FC236}">
              <a16:creationId xmlns:a16="http://schemas.microsoft.com/office/drawing/2014/main" id="{3489F82C-F2FC-4A18-BED8-8B70060E3EE9}"/>
            </a:ext>
          </a:extLst>
        </xdr:cNvPr>
        <xdr:cNvSpPr/>
      </xdr:nvSpPr>
      <xdr:spPr>
        <a:xfrm>
          <a:off x="14541500" y="180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88900</xdr:rowOff>
    </xdr:from>
    <xdr:to>
      <xdr:col>81</xdr:col>
      <xdr:colOff>50800</xdr:colOff>
      <xdr:row>105</xdr:row>
      <xdr:rowOff>132080</xdr:rowOff>
    </xdr:to>
    <xdr:cxnSp macro="">
      <xdr:nvCxnSpPr>
        <xdr:cNvPr id="655" name="直線コネクタ 654">
          <a:extLst>
            <a:ext uri="{FF2B5EF4-FFF2-40B4-BE49-F238E27FC236}">
              <a16:creationId xmlns:a16="http://schemas.microsoft.com/office/drawing/2014/main" id="{B4FCCC5F-AFD6-415F-98C4-E1860B7F505A}"/>
            </a:ext>
          </a:extLst>
        </xdr:cNvPr>
        <xdr:cNvCxnSpPr/>
      </xdr:nvCxnSpPr>
      <xdr:spPr>
        <a:xfrm>
          <a:off x="14592300" y="180911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656" name="楕円 655">
          <a:extLst>
            <a:ext uri="{FF2B5EF4-FFF2-40B4-BE49-F238E27FC236}">
              <a16:creationId xmlns:a16="http://schemas.microsoft.com/office/drawing/2014/main" id="{A0351691-EC0B-4630-B76A-D8618F8D7BAE}"/>
            </a:ext>
          </a:extLst>
        </xdr:cNvPr>
        <xdr:cNvSpPr/>
      </xdr:nvSpPr>
      <xdr:spPr>
        <a:xfrm>
          <a:off x="1365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88900</xdr:rowOff>
    </xdr:from>
    <xdr:to>
      <xdr:col>76</xdr:col>
      <xdr:colOff>114300</xdr:colOff>
      <xdr:row>106</xdr:row>
      <xdr:rowOff>34289</xdr:rowOff>
    </xdr:to>
    <xdr:cxnSp macro="">
      <xdr:nvCxnSpPr>
        <xdr:cNvPr id="657" name="直線コネクタ 656">
          <a:extLst>
            <a:ext uri="{FF2B5EF4-FFF2-40B4-BE49-F238E27FC236}">
              <a16:creationId xmlns:a16="http://schemas.microsoft.com/office/drawing/2014/main" id="{7418EA17-05C5-43FE-BF42-0AE06C9E6428}"/>
            </a:ext>
          </a:extLst>
        </xdr:cNvPr>
        <xdr:cNvCxnSpPr/>
      </xdr:nvCxnSpPr>
      <xdr:spPr>
        <a:xfrm flipV="1">
          <a:off x="13703300" y="18091150"/>
          <a:ext cx="889000"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58" name="n_1aveValue【庁舎】&#10;有形固定資産減価償却率">
          <a:extLst>
            <a:ext uri="{FF2B5EF4-FFF2-40B4-BE49-F238E27FC236}">
              <a16:creationId xmlns:a16="http://schemas.microsoft.com/office/drawing/2014/main" id="{A3663BA1-6AEE-446F-879A-909A1A16848B}"/>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59" name="n_2aveValue【庁舎】&#10;有形固定資産減価償却率">
          <a:extLst>
            <a:ext uri="{FF2B5EF4-FFF2-40B4-BE49-F238E27FC236}">
              <a16:creationId xmlns:a16="http://schemas.microsoft.com/office/drawing/2014/main" id="{8A173288-8F29-4EF6-9B6A-67F7F3A219C8}"/>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60" name="n_3aveValue【庁舎】&#10;有形固定資産減価償却率">
          <a:extLst>
            <a:ext uri="{FF2B5EF4-FFF2-40B4-BE49-F238E27FC236}">
              <a16:creationId xmlns:a16="http://schemas.microsoft.com/office/drawing/2014/main" id="{18950A9D-13FF-41B8-B04E-240F0D188780}"/>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61" name="n_4aveValue【庁舎】&#10;有形固定資産減価償却率">
          <a:extLst>
            <a:ext uri="{FF2B5EF4-FFF2-40B4-BE49-F238E27FC236}">
              <a16:creationId xmlns:a16="http://schemas.microsoft.com/office/drawing/2014/main" id="{5BC8202E-8C92-4E70-8333-EA16DFE153CE}"/>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2557</xdr:rowOff>
    </xdr:from>
    <xdr:ext cx="405111" cy="259045"/>
    <xdr:sp macro="" textlink="">
      <xdr:nvSpPr>
        <xdr:cNvPr id="662" name="n_1mainValue【庁舎】&#10;有形固定資産減価償却率">
          <a:extLst>
            <a:ext uri="{FF2B5EF4-FFF2-40B4-BE49-F238E27FC236}">
              <a16:creationId xmlns:a16="http://schemas.microsoft.com/office/drawing/2014/main" id="{4525C471-3BDE-49B5-877D-325A43A23076}"/>
            </a:ext>
          </a:extLst>
        </xdr:cNvPr>
        <xdr:cNvSpPr txBox="1"/>
      </xdr:nvSpPr>
      <xdr:spPr>
        <a:xfrm>
          <a:off x="15266044"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130827</xdr:rowOff>
    </xdr:from>
    <xdr:ext cx="405111" cy="259045"/>
    <xdr:sp macro="" textlink="">
      <xdr:nvSpPr>
        <xdr:cNvPr id="663" name="n_2mainValue【庁舎】&#10;有形固定資産減価償却率">
          <a:extLst>
            <a:ext uri="{FF2B5EF4-FFF2-40B4-BE49-F238E27FC236}">
              <a16:creationId xmlns:a16="http://schemas.microsoft.com/office/drawing/2014/main" id="{37F7A3E2-3CB8-47E6-9C9D-C5B1EF57CA73}"/>
            </a:ext>
          </a:extLst>
        </xdr:cNvPr>
        <xdr:cNvSpPr txBox="1"/>
      </xdr:nvSpPr>
      <xdr:spPr>
        <a:xfrm>
          <a:off x="14389744" y="181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664" name="n_3mainValue【庁舎】&#10;有形固定資産減価償却率">
          <a:extLst>
            <a:ext uri="{FF2B5EF4-FFF2-40B4-BE49-F238E27FC236}">
              <a16:creationId xmlns:a16="http://schemas.microsoft.com/office/drawing/2014/main" id="{99512857-A3C0-473A-BC25-F22C60F03833}"/>
            </a:ext>
          </a:extLst>
        </xdr:cNvPr>
        <xdr:cNvSpPr txBox="1"/>
      </xdr:nvSpPr>
      <xdr:spPr>
        <a:xfrm>
          <a:off x="13500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9DDB40F7-C71D-4474-88AE-4116F35A7E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CB1C8191-BC83-43ED-9361-AA28BD93F6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728BF9A1-638A-43E8-BD78-43BC1F6BB3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9287DEDF-87A8-4209-83E7-F29D4D93BD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FB4B7CAA-6C46-4B3F-8428-D74531ABC5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3C6B2C42-F282-4549-9DE2-9EF750D078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BE672205-5D11-4443-AE74-86C0BEA2E1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5B6C9603-0129-4B19-B2B5-C7BE1ACEDB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CFFA7F41-4E47-43E6-AE7E-9DCB243888B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D452D22E-E9DB-4CC2-A38C-A5AAC6367F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8F6C4F8C-4BE1-403A-AEFA-7B279631E47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A49CFC32-1923-4D30-9733-60D9317374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F26CBCC3-C830-4B57-B9EA-B25D48F89D3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4A33D770-D7E3-4280-85C4-054847DCB4B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0613C76B-4DFD-4628-A616-178941BED06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927900C0-2E74-466F-99D4-8F51447B484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72E6B812-B4DB-44AE-9F04-401318976D3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83408B32-6C4C-49A0-BC9F-A4D6F1FEA7E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4B1A1B68-440D-4ADA-98D4-A72BC008C0A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9D49D5C4-5FDD-4B13-B003-AC718A800FD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6B92B4E2-F7FA-49C8-A5A9-92B46FB34B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ABE0C3D3-7224-4991-82CA-B3D6A6CBF7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id="{71FB7435-4176-4150-9337-303817567F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88" name="直線コネクタ 687">
          <a:extLst>
            <a:ext uri="{FF2B5EF4-FFF2-40B4-BE49-F238E27FC236}">
              <a16:creationId xmlns:a16="http://schemas.microsoft.com/office/drawing/2014/main" id="{550A9A2F-BA2B-497D-BF68-8F2FF02DC62C}"/>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89" name="【庁舎】&#10;一人当たり面積最小値テキスト">
          <a:extLst>
            <a:ext uri="{FF2B5EF4-FFF2-40B4-BE49-F238E27FC236}">
              <a16:creationId xmlns:a16="http://schemas.microsoft.com/office/drawing/2014/main" id="{AB911D3F-CAC5-4E9B-AAC3-1565769A64B3}"/>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90" name="直線コネクタ 689">
          <a:extLst>
            <a:ext uri="{FF2B5EF4-FFF2-40B4-BE49-F238E27FC236}">
              <a16:creationId xmlns:a16="http://schemas.microsoft.com/office/drawing/2014/main" id="{A9C4A0CF-00C7-4BC5-8D89-F641CE01BF0E}"/>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91" name="【庁舎】&#10;一人当たり面積最大値テキスト">
          <a:extLst>
            <a:ext uri="{FF2B5EF4-FFF2-40B4-BE49-F238E27FC236}">
              <a16:creationId xmlns:a16="http://schemas.microsoft.com/office/drawing/2014/main" id="{8AB5F7EF-C670-4E05-81A5-AC756CC94B3A}"/>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92" name="直線コネクタ 691">
          <a:extLst>
            <a:ext uri="{FF2B5EF4-FFF2-40B4-BE49-F238E27FC236}">
              <a16:creationId xmlns:a16="http://schemas.microsoft.com/office/drawing/2014/main" id="{9CCF67B8-0B35-45C9-BD0C-EAFE03DF411B}"/>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693" name="【庁舎】&#10;一人当たり面積平均値テキスト">
          <a:extLst>
            <a:ext uri="{FF2B5EF4-FFF2-40B4-BE49-F238E27FC236}">
              <a16:creationId xmlns:a16="http://schemas.microsoft.com/office/drawing/2014/main" id="{E45063D1-F515-4B4D-8906-40C27F726E06}"/>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94" name="フローチャート: 判断 693">
          <a:extLst>
            <a:ext uri="{FF2B5EF4-FFF2-40B4-BE49-F238E27FC236}">
              <a16:creationId xmlns:a16="http://schemas.microsoft.com/office/drawing/2014/main" id="{C8A248A5-3538-4C9E-9A48-362ECD1114F9}"/>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5" name="フローチャート: 判断 694">
          <a:extLst>
            <a:ext uri="{FF2B5EF4-FFF2-40B4-BE49-F238E27FC236}">
              <a16:creationId xmlns:a16="http://schemas.microsoft.com/office/drawing/2014/main" id="{4DFDAAB3-3F4C-4E21-8E8C-DA470B07165A}"/>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96" name="フローチャート: 判断 695">
          <a:extLst>
            <a:ext uri="{FF2B5EF4-FFF2-40B4-BE49-F238E27FC236}">
              <a16:creationId xmlns:a16="http://schemas.microsoft.com/office/drawing/2014/main" id="{181D6F64-B0B9-4F28-AF0F-415F78408375}"/>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97" name="フローチャート: 判断 696">
          <a:extLst>
            <a:ext uri="{FF2B5EF4-FFF2-40B4-BE49-F238E27FC236}">
              <a16:creationId xmlns:a16="http://schemas.microsoft.com/office/drawing/2014/main" id="{86620F88-A484-42DD-AA79-0F95AA8A2133}"/>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98" name="フローチャート: 判断 697">
          <a:extLst>
            <a:ext uri="{FF2B5EF4-FFF2-40B4-BE49-F238E27FC236}">
              <a16:creationId xmlns:a16="http://schemas.microsoft.com/office/drawing/2014/main" id="{4584A7E6-F2DA-45CE-B6B7-EB092DDB4799}"/>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428BD70E-6E59-48EA-8DEC-F6668A107E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AD186692-8358-470C-B461-5432968743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7EE48DA4-C1DB-40C2-94EE-AE5AE3B57C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4A767C05-01C2-4AF4-88D7-ADED5A757A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4FF39D6E-63FA-4453-9FC0-308656BFC0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704" name="楕円 703">
          <a:extLst>
            <a:ext uri="{FF2B5EF4-FFF2-40B4-BE49-F238E27FC236}">
              <a16:creationId xmlns:a16="http://schemas.microsoft.com/office/drawing/2014/main" id="{8EE98A1E-13DC-4B25-A076-DE0A96983643}"/>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705" name="【庁舎】&#10;一人当たり面積該当値テキスト">
          <a:extLst>
            <a:ext uri="{FF2B5EF4-FFF2-40B4-BE49-F238E27FC236}">
              <a16:creationId xmlns:a16="http://schemas.microsoft.com/office/drawing/2014/main" id="{D40C2A87-B478-49E7-A078-FF95DD899BFF}"/>
            </a:ext>
          </a:extLst>
        </xdr:cNvPr>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706" name="楕円 705">
          <a:extLst>
            <a:ext uri="{FF2B5EF4-FFF2-40B4-BE49-F238E27FC236}">
              <a16:creationId xmlns:a16="http://schemas.microsoft.com/office/drawing/2014/main" id="{1D76B237-0B03-4E96-9D5D-C6ECA453BF9B}"/>
            </a:ext>
          </a:extLst>
        </xdr:cNvPr>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148589</xdr:rowOff>
    </xdr:to>
    <xdr:cxnSp macro="">
      <xdr:nvCxnSpPr>
        <xdr:cNvPr id="707" name="直線コネクタ 706">
          <a:extLst>
            <a:ext uri="{FF2B5EF4-FFF2-40B4-BE49-F238E27FC236}">
              <a16:creationId xmlns:a16="http://schemas.microsoft.com/office/drawing/2014/main" id="{FF4F7FBD-44BB-4591-9DC8-F7297CB4FBC9}"/>
            </a:ext>
          </a:extLst>
        </xdr:cNvPr>
        <xdr:cNvCxnSpPr/>
      </xdr:nvCxnSpPr>
      <xdr:spPr>
        <a:xfrm flipV="1">
          <a:off x="21323300" y="18489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99061</xdr:rowOff>
    </xdr:from>
    <xdr:to>
      <xdr:col>107</xdr:col>
      <xdr:colOff>101600</xdr:colOff>
      <xdr:row>108</xdr:row>
      <xdr:rowOff>29211</xdr:rowOff>
    </xdr:to>
    <xdr:sp macro="" textlink="">
      <xdr:nvSpPr>
        <xdr:cNvPr id="708" name="楕円 707">
          <a:extLst>
            <a:ext uri="{FF2B5EF4-FFF2-40B4-BE49-F238E27FC236}">
              <a16:creationId xmlns:a16="http://schemas.microsoft.com/office/drawing/2014/main" id="{FC0D07A5-8E3B-4FA4-AB0E-E0187C4D3EA0}"/>
            </a:ext>
          </a:extLst>
        </xdr:cNvPr>
        <xdr:cNvSpPr/>
      </xdr:nvSpPr>
      <xdr:spPr>
        <a:xfrm>
          <a:off x="20383500" y="184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149861</xdr:rowOff>
    </xdr:to>
    <xdr:cxnSp macro="">
      <xdr:nvCxnSpPr>
        <xdr:cNvPr id="709" name="直線コネクタ 708">
          <a:extLst>
            <a:ext uri="{FF2B5EF4-FFF2-40B4-BE49-F238E27FC236}">
              <a16:creationId xmlns:a16="http://schemas.microsoft.com/office/drawing/2014/main" id="{0995AD06-61F3-4BAD-B435-D8065D6C2630}"/>
            </a:ext>
          </a:extLst>
        </xdr:cNvPr>
        <xdr:cNvCxnSpPr/>
      </xdr:nvCxnSpPr>
      <xdr:spPr>
        <a:xfrm flipV="1">
          <a:off x="20434300" y="184937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710" name="楕円 709">
          <a:extLst>
            <a:ext uri="{FF2B5EF4-FFF2-40B4-BE49-F238E27FC236}">
              <a16:creationId xmlns:a16="http://schemas.microsoft.com/office/drawing/2014/main" id="{DBD07268-7AAC-4B0B-848A-C6AB8F3F2E23}"/>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149861</xdr:rowOff>
    </xdr:to>
    <xdr:cxnSp macro="">
      <xdr:nvCxnSpPr>
        <xdr:cNvPr id="711" name="直線コネクタ 710">
          <a:extLst>
            <a:ext uri="{FF2B5EF4-FFF2-40B4-BE49-F238E27FC236}">
              <a16:creationId xmlns:a16="http://schemas.microsoft.com/office/drawing/2014/main" id="{A3135D61-1C3D-4E54-885C-817A3FBB5E96}"/>
            </a:ext>
          </a:extLst>
        </xdr:cNvPr>
        <xdr:cNvCxnSpPr/>
      </xdr:nvCxnSpPr>
      <xdr:spPr>
        <a:xfrm>
          <a:off x="19545300" y="18417539"/>
          <a:ext cx="889000" cy="7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12" name="n_1aveValue【庁舎】&#10;一人当たり面積">
          <a:extLst>
            <a:ext uri="{FF2B5EF4-FFF2-40B4-BE49-F238E27FC236}">
              <a16:creationId xmlns:a16="http://schemas.microsoft.com/office/drawing/2014/main" id="{737D8511-3BB7-42D8-800D-B758C32B8765}"/>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13" name="n_2aveValue【庁舎】&#10;一人当たり面積">
          <a:extLst>
            <a:ext uri="{FF2B5EF4-FFF2-40B4-BE49-F238E27FC236}">
              <a16:creationId xmlns:a16="http://schemas.microsoft.com/office/drawing/2014/main" id="{C52333F5-5927-4B56-88A9-1DCBF9AF0D6B}"/>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14" name="n_3aveValue【庁舎】&#10;一人当たり面積">
          <a:extLst>
            <a:ext uri="{FF2B5EF4-FFF2-40B4-BE49-F238E27FC236}">
              <a16:creationId xmlns:a16="http://schemas.microsoft.com/office/drawing/2014/main" id="{06EE2C54-FBC5-4115-B706-755F27AA8070}"/>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15" name="n_4aveValue【庁舎】&#10;一人当たり面積">
          <a:extLst>
            <a:ext uri="{FF2B5EF4-FFF2-40B4-BE49-F238E27FC236}">
              <a16:creationId xmlns:a16="http://schemas.microsoft.com/office/drawing/2014/main" id="{1D087285-7D44-46DC-A449-8EEBEF92979A}"/>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716" name="n_1mainValue【庁舎】&#10;一人当たり面積">
          <a:extLst>
            <a:ext uri="{FF2B5EF4-FFF2-40B4-BE49-F238E27FC236}">
              <a16:creationId xmlns:a16="http://schemas.microsoft.com/office/drawing/2014/main" id="{80A9B48D-9DE9-437A-8E0A-E99219E1D1B1}"/>
            </a:ext>
          </a:extLst>
        </xdr:cNvPr>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20338</xdr:rowOff>
    </xdr:from>
    <xdr:ext cx="469744" cy="259045"/>
    <xdr:sp macro="" textlink="">
      <xdr:nvSpPr>
        <xdr:cNvPr id="717" name="n_2mainValue【庁舎】&#10;一人当たり面積">
          <a:extLst>
            <a:ext uri="{FF2B5EF4-FFF2-40B4-BE49-F238E27FC236}">
              <a16:creationId xmlns:a16="http://schemas.microsoft.com/office/drawing/2014/main" id="{09BE1C48-571C-4127-A46F-AFE670A439F5}"/>
            </a:ext>
          </a:extLst>
        </xdr:cNvPr>
        <xdr:cNvSpPr txBox="1"/>
      </xdr:nvSpPr>
      <xdr:spPr>
        <a:xfrm>
          <a:off x="20199427" y="1853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718" name="n_3mainValue【庁舎】&#10;一人当たり面積">
          <a:extLst>
            <a:ext uri="{FF2B5EF4-FFF2-40B4-BE49-F238E27FC236}">
              <a16:creationId xmlns:a16="http://schemas.microsoft.com/office/drawing/2014/main" id="{516A9D69-3DDB-4146-A51A-A84F90B705E8}"/>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6CDA2154-4D2F-4834-8ECA-A2EF0BE7E7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7C1AE640-2E7A-4185-89AD-02FDF55664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6E51D0CE-38D9-4679-B79E-98E57E9C24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600" b="0" i="0" baseline="0">
              <a:solidFill>
                <a:schemeClr val="dk1"/>
              </a:solidFill>
              <a:effectLst/>
              <a:latin typeface="+mn-lt"/>
              <a:ea typeface="+mn-ea"/>
              <a:cs typeface="+mn-cs"/>
            </a:rPr>
            <a:t>類似団体と比較して特に有形固定資産減価償却率が高くなっている施設は、</a:t>
          </a:r>
          <a:r>
            <a:rPr lang="ja-JP" altLang="en-US" sz="1600" b="0" i="0" baseline="0">
              <a:solidFill>
                <a:schemeClr val="dk1"/>
              </a:solidFill>
              <a:effectLst/>
              <a:latin typeface="+mn-lt"/>
              <a:ea typeface="+mn-ea"/>
              <a:cs typeface="+mn-cs"/>
            </a:rPr>
            <a:t>消防施設、庁舎</a:t>
          </a:r>
          <a:r>
            <a:rPr lang="ja-JP" altLang="ja-JP" sz="1600" b="0" i="0" baseline="0">
              <a:solidFill>
                <a:schemeClr val="dk1"/>
              </a:solidFill>
              <a:effectLst/>
              <a:latin typeface="+mn-lt"/>
              <a:ea typeface="+mn-ea"/>
              <a:cs typeface="+mn-cs"/>
            </a:rPr>
            <a:t>であり、</a:t>
          </a:r>
          <a:r>
            <a:rPr lang="ja-JP" altLang="en-US" sz="1600" b="0" i="0" baseline="0">
              <a:solidFill>
                <a:schemeClr val="dk1"/>
              </a:solidFill>
              <a:effectLst/>
              <a:latin typeface="+mn-lt"/>
              <a:ea typeface="+mn-ea"/>
              <a:cs typeface="+mn-cs"/>
            </a:rPr>
            <a:t>一方で、</a:t>
          </a:r>
          <a:r>
            <a:rPr lang="ja-JP" altLang="ja-JP" sz="1600" b="0" i="0" baseline="0">
              <a:solidFill>
                <a:schemeClr val="dk1"/>
              </a:solidFill>
              <a:effectLst/>
              <a:latin typeface="+mn-lt"/>
              <a:ea typeface="+mn-ea"/>
              <a:cs typeface="+mn-cs"/>
            </a:rPr>
            <a:t>特に低くなっている施設は、</a:t>
          </a:r>
          <a:r>
            <a:rPr lang="ja-JP" altLang="en-US" sz="1600" b="0" i="0" baseline="0">
              <a:solidFill>
                <a:schemeClr val="dk1"/>
              </a:solidFill>
              <a:effectLst/>
              <a:latin typeface="+mn-lt"/>
              <a:ea typeface="+mn-ea"/>
              <a:cs typeface="+mn-cs"/>
            </a:rPr>
            <a:t>体育館・プール、一般廃棄物処理施設</a:t>
          </a:r>
          <a:r>
            <a:rPr lang="ja-JP" altLang="ja-JP" sz="1600" b="0" i="0" baseline="0">
              <a:solidFill>
                <a:schemeClr val="dk1"/>
              </a:solidFill>
              <a:effectLst/>
              <a:latin typeface="+mn-lt"/>
              <a:ea typeface="+mn-ea"/>
              <a:cs typeface="+mn-cs"/>
            </a:rPr>
            <a:t>である。</a:t>
          </a:r>
          <a:r>
            <a:rPr lang="ja-JP" altLang="en-US" sz="1600" b="0" i="0" baseline="0">
              <a:solidFill>
                <a:schemeClr val="dk1"/>
              </a:solidFill>
              <a:effectLst/>
              <a:latin typeface="+mn-lt"/>
              <a:ea typeface="+mn-ea"/>
              <a:cs typeface="+mn-cs"/>
            </a:rPr>
            <a:t>体育館・プール</a:t>
          </a:r>
          <a:r>
            <a:rPr lang="ja-JP" altLang="ja-JP" sz="1600" b="0" i="0" baseline="0">
              <a:solidFill>
                <a:schemeClr val="dk1"/>
              </a:solidFill>
              <a:effectLst/>
              <a:latin typeface="+mn-lt"/>
              <a:ea typeface="+mn-ea"/>
              <a:cs typeface="+mn-cs"/>
            </a:rPr>
            <a:t>については、平成</a:t>
          </a:r>
          <a:r>
            <a:rPr lang="en-US" altLang="ja-JP" sz="1600" b="0" i="0" baseline="0">
              <a:solidFill>
                <a:schemeClr val="dk1"/>
              </a:solidFill>
              <a:effectLst/>
              <a:latin typeface="+mn-lt"/>
              <a:ea typeface="+mn-ea"/>
              <a:cs typeface="+mn-cs"/>
            </a:rPr>
            <a:t>27</a:t>
          </a:r>
          <a:r>
            <a:rPr lang="ja-JP" altLang="ja-JP" sz="1600" b="0" i="0" baseline="0">
              <a:solidFill>
                <a:schemeClr val="dk1"/>
              </a:solidFill>
              <a:effectLst/>
              <a:latin typeface="+mn-lt"/>
              <a:ea typeface="+mn-ea"/>
              <a:cs typeface="+mn-cs"/>
            </a:rPr>
            <a:t>年度に</a:t>
          </a:r>
          <a:r>
            <a:rPr lang="ja-JP" altLang="en-US" sz="1600" b="0" i="0" baseline="0">
              <a:solidFill>
                <a:schemeClr val="dk1"/>
              </a:solidFill>
              <a:effectLst/>
              <a:latin typeface="+mn-lt"/>
              <a:ea typeface="+mn-ea"/>
              <a:cs typeface="+mn-cs"/>
            </a:rPr>
            <a:t>屋内温水プール・多目的スタジオ「イコーゼ！」を整備したことにより</a:t>
          </a:r>
          <a:r>
            <a:rPr lang="ja-JP" altLang="ja-JP" sz="1600" b="0" i="0" baseline="0">
              <a:solidFill>
                <a:schemeClr val="dk1"/>
              </a:solidFill>
              <a:effectLst/>
              <a:latin typeface="+mn-lt"/>
              <a:ea typeface="+mn-ea"/>
              <a:cs typeface="+mn-cs"/>
            </a:rPr>
            <a:t>低くなっている。</a:t>
          </a:r>
          <a:r>
            <a:rPr lang="ja-JP" altLang="en-US" sz="1600" b="0" i="0" baseline="0">
              <a:solidFill>
                <a:schemeClr val="dk1"/>
              </a:solidFill>
              <a:effectLst/>
              <a:latin typeface="+mn-lt"/>
              <a:ea typeface="+mn-ea"/>
              <a:cs typeface="+mn-cs"/>
            </a:rPr>
            <a:t>また</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庁舎</a:t>
          </a:r>
          <a:r>
            <a:rPr lang="ja-JP" altLang="ja-JP" sz="1600" b="0" i="0" baseline="0">
              <a:solidFill>
                <a:schemeClr val="dk1"/>
              </a:solidFill>
              <a:effectLst/>
              <a:latin typeface="+mn-lt"/>
              <a:ea typeface="+mn-ea"/>
              <a:cs typeface="+mn-cs"/>
            </a:rPr>
            <a:t>は施設の老朽化が進んでいる</a:t>
          </a:r>
          <a:r>
            <a:rPr lang="ja-JP" altLang="en-US" sz="1600" b="0" i="0" baseline="0">
              <a:solidFill>
                <a:schemeClr val="dk1"/>
              </a:solidFill>
              <a:effectLst/>
              <a:latin typeface="+mn-lt"/>
              <a:ea typeface="+mn-ea"/>
              <a:cs typeface="+mn-cs"/>
            </a:rPr>
            <a:t>が</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令和</a:t>
          </a:r>
          <a:r>
            <a:rPr lang="en-US" altLang="ja-JP" sz="1600" b="0" i="0" baseline="0">
              <a:solidFill>
                <a:schemeClr val="dk1"/>
              </a:solidFill>
              <a:effectLst/>
              <a:latin typeface="+mn-lt"/>
              <a:ea typeface="+mn-ea"/>
              <a:cs typeface="+mn-cs"/>
            </a:rPr>
            <a:t>2</a:t>
          </a:r>
          <a:r>
            <a:rPr lang="ja-JP" altLang="en-US" sz="1600" b="0" i="0" baseline="0">
              <a:solidFill>
                <a:schemeClr val="dk1"/>
              </a:solidFill>
              <a:effectLst/>
              <a:latin typeface="+mn-lt"/>
              <a:ea typeface="+mn-ea"/>
              <a:cs typeface="+mn-cs"/>
            </a:rPr>
            <a:t>年度に新庁舎が完成し供用開始されることで</a:t>
          </a:r>
          <a:r>
            <a:rPr kumimoji="1" lang="ja-JP" altLang="ja-JP" sz="1600" b="0" i="0" baseline="0">
              <a:solidFill>
                <a:schemeClr val="dk1"/>
              </a:solidFill>
              <a:effectLst/>
              <a:latin typeface="+mn-lt"/>
              <a:ea typeface="+mn-ea"/>
              <a:cs typeface="+mn-cs"/>
            </a:rPr>
            <a:t>、</a:t>
          </a:r>
          <a:r>
            <a:rPr kumimoji="1" lang="ja-JP" altLang="en-US" sz="1600" b="0" i="0" baseline="0">
              <a:solidFill>
                <a:schemeClr val="dk1"/>
              </a:solidFill>
              <a:effectLst/>
              <a:latin typeface="+mn-lt"/>
              <a:ea typeface="+mn-ea"/>
              <a:cs typeface="+mn-cs"/>
            </a:rPr>
            <a:t>有形固定資産減価償却率は改善される見込みである。それでも、他の施設については老朽化が進んでおり、</a:t>
          </a:r>
          <a:r>
            <a:rPr kumimoji="1" lang="ja-JP" altLang="ja-JP" sz="1600" b="0" i="0" baseline="0">
              <a:solidFill>
                <a:schemeClr val="dk1"/>
              </a:solidFill>
              <a:effectLst/>
              <a:latin typeface="+mn-lt"/>
              <a:ea typeface="+mn-ea"/>
              <a:cs typeface="+mn-cs"/>
            </a:rPr>
            <a:t>平成</a:t>
          </a:r>
          <a:r>
            <a:rPr kumimoji="1" lang="en-US" altLang="ja-JP" sz="1600" b="0" i="0" baseline="0">
              <a:solidFill>
                <a:schemeClr val="dk1"/>
              </a:solidFill>
              <a:effectLst/>
              <a:latin typeface="+mn-lt"/>
              <a:ea typeface="+mn-ea"/>
              <a:cs typeface="+mn-cs"/>
            </a:rPr>
            <a:t>27</a:t>
          </a:r>
          <a:r>
            <a:rPr kumimoji="1" lang="ja-JP" altLang="ja-JP" sz="1600" b="0" i="0" baseline="0">
              <a:solidFill>
                <a:schemeClr val="dk1"/>
              </a:solidFill>
              <a:effectLst/>
              <a:latin typeface="+mn-lt"/>
              <a:ea typeface="+mn-ea"/>
              <a:cs typeface="+mn-cs"/>
            </a:rPr>
            <a:t>年度に策定した「公共施設等総合管理計画」に基づき、老朽化対策を講じてい</a:t>
          </a:r>
          <a:r>
            <a:rPr kumimoji="1" lang="ja-JP" altLang="en-US" sz="1600" b="0" i="0" baseline="0">
              <a:solidFill>
                <a:schemeClr val="dk1"/>
              </a:solidFill>
              <a:effectLst/>
              <a:latin typeface="+mn-lt"/>
              <a:ea typeface="+mn-ea"/>
              <a:cs typeface="+mn-cs"/>
            </a:rPr>
            <a:t>く必要がある</a:t>
          </a:r>
          <a:r>
            <a:rPr kumimoji="1" lang="ja-JP" altLang="ja-JP" sz="1600" b="0" i="0" baseline="0">
              <a:solidFill>
                <a:schemeClr val="dk1"/>
              </a:solidFill>
              <a:effectLst/>
              <a:latin typeface="+mn-lt"/>
              <a:ea typeface="+mn-ea"/>
              <a:cs typeface="+mn-cs"/>
            </a:rPr>
            <a:t>。</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人口の減少、高齢化率の上昇、復興事業や原発事故災害補償金の終了による個人・法人関係税の減収などから、類似団体を下回る結果となっており、近年はほぼ横這いで推移している。</a:t>
          </a:r>
          <a:endParaRPr lang="ja-JP" altLang="ja-JP" sz="1400">
            <a:effectLst/>
          </a:endParaRPr>
        </a:p>
        <a:p>
          <a:r>
            <a:rPr kumimoji="1" lang="ja-JP" altLang="ja-JP" sz="1100">
              <a:solidFill>
                <a:schemeClr val="dk1"/>
              </a:solidFill>
              <a:effectLst/>
              <a:latin typeface="+mn-lt"/>
              <a:ea typeface="+mn-ea"/>
              <a:cs typeface="+mn-cs"/>
            </a:rPr>
            <a:t>税収の確保など、さらなる歳入の確保に努めるとともに、事務事業の見直し効率化を進め、重点事業の峻別など、歳出抑制に取り組み、財政基盤の強化を図っていく。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た一方</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物件費を中心に震災以降増加している傾向にある一方で、</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町税等の一般財源が減少している現状にあり、</a:t>
          </a:r>
          <a:r>
            <a:rPr kumimoji="1" lang="ja-JP" altLang="ja-JP" sz="1100">
              <a:solidFill>
                <a:schemeClr val="dk1"/>
              </a:solidFill>
              <a:effectLst/>
              <a:latin typeface="+mn-lt"/>
              <a:ea typeface="+mn-ea"/>
              <a:cs typeface="+mn-cs"/>
            </a:rPr>
            <a:t>依然として高い水準で推移している。引き続き事務事業の見直しを進め、経常経費の縮減と自主財源の確保を図り、健全な財政運営に努める。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157056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132927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019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143510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0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2,875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、類似団体平均値を下回った。これは人件費が、職員の基本給</a:t>
          </a:r>
          <a:r>
            <a:rPr kumimoji="1" lang="ja-JP" altLang="en-US" sz="1100">
              <a:solidFill>
                <a:schemeClr val="dk1"/>
              </a:solidFill>
              <a:effectLst/>
              <a:latin typeface="+mn-lt"/>
              <a:ea typeface="+mn-ea"/>
              <a:cs typeface="+mn-cs"/>
            </a:rPr>
            <a:t>削減や普通建設事業費支弁</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53,702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減少した一方</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道路維持管理費の増</a:t>
          </a:r>
          <a:r>
            <a:rPr kumimoji="1" lang="ja-JP" altLang="ja-JP" sz="1100">
              <a:solidFill>
                <a:schemeClr val="dk1"/>
              </a:solidFill>
              <a:effectLst/>
              <a:latin typeface="+mn-lt"/>
              <a:ea typeface="+mn-ea"/>
              <a:cs typeface="+mn-cs"/>
            </a:rPr>
            <a:t>により前年度対比で</a:t>
          </a:r>
          <a:r>
            <a:rPr kumimoji="1" lang="en-US" altLang="ja-JP" sz="1100">
              <a:solidFill>
                <a:schemeClr val="dk1"/>
              </a:solidFill>
              <a:effectLst/>
              <a:latin typeface="+mn-lt"/>
              <a:ea typeface="+mn-ea"/>
              <a:cs typeface="+mn-cs"/>
            </a:rPr>
            <a:t>35,129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16556</xdr:rowOff>
    </xdr:from>
    <xdr:to>
      <xdr:col>23</xdr:col>
      <xdr:colOff>133350</xdr:colOff>
      <xdr:row>82</xdr:row>
      <xdr:rowOff>28118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75456"/>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16556</xdr:rowOff>
    </xdr:from>
    <xdr:to>
      <xdr:col>19</xdr:col>
      <xdr:colOff>133350</xdr:colOff>
      <xdr:row>82</xdr:row>
      <xdr:rowOff>17676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7545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17676</xdr:rowOff>
    </xdr:from>
    <xdr:to>
      <xdr:col>15</xdr:col>
      <xdr:colOff>82550</xdr:colOff>
      <xdr:row>82</xdr:row>
      <xdr:rowOff>99084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76576"/>
          <a:ext cx="889000" cy="8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99084</xdr:rowOff>
    </xdr:from>
    <xdr:to>
      <xdr:col>11</xdr:col>
      <xdr:colOff>31750</xdr:colOff>
      <xdr:row>87</xdr:row>
      <xdr:rowOff>93450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57984"/>
          <a:ext cx="889000" cy="8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148768</xdr:rowOff>
    </xdr:from>
    <xdr:to>
      <xdr:col>23</xdr:col>
      <xdr:colOff>184150</xdr:colOff>
      <xdr:row>82</xdr:row>
      <xdr:rowOff>78918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165295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137206</xdr:rowOff>
    </xdr:from>
    <xdr:to>
      <xdr:col>19</xdr:col>
      <xdr:colOff>184150</xdr:colOff>
      <xdr:row>82</xdr:row>
      <xdr:rowOff>67356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77533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9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138326</xdr:rowOff>
    </xdr:from>
    <xdr:to>
      <xdr:col>15</xdr:col>
      <xdr:colOff>133350</xdr:colOff>
      <xdr:row>82</xdr:row>
      <xdr:rowOff>68476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78653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48284</xdr:rowOff>
    </xdr:from>
    <xdr:to>
      <xdr:col>11</xdr:col>
      <xdr:colOff>82550</xdr:colOff>
      <xdr:row>82</xdr:row>
      <xdr:rowOff>149884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134661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42650</xdr:rowOff>
    </xdr:from>
    <xdr:to>
      <xdr:col>7</xdr:col>
      <xdr:colOff>31750</xdr:colOff>
      <xdr:row>87</xdr:row>
      <xdr:rowOff>144250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9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129027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50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昨年に引き続き町独自の給与削減措置を実施している。今後も国及び地方公共団体の給与状況を踏まえながら、給与の適正化に努める。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149377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220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149377</xdr:rowOff>
    </xdr:from>
    <xdr:to>
      <xdr:col>72</xdr:col>
      <xdr:colOff>203200</xdr:colOff>
      <xdr:row>88</xdr:row>
      <xdr:rowOff>160866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88</xdr:row>
      <xdr:rowOff>160866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前年より</a:t>
          </a:r>
          <a:r>
            <a:rPr kumimoji="1" lang="en-US" altLang="ja-JP" sz="1200">
              <a:solidFill>
                <a:schemeClr val="dk1"/>
              </a:solidFill>
              <a:effectLst/>
              <a:latin typeface="+mn-lt"/>
              <a:ea typeface="+mn-ea"/>
              <a:cs typeface="+mn-cs"/>
            </a:rPr>
            <a:t>0.43</a:t>
          </a:r>
          <a:r>
            <a:rPr kumimoji="1" lang="ja-JP" altLang="ja-JP" sz="1200">
              <a:solidFill>
                <a:schemeClr val="dk1"/>
              </a:solidFill>
              <a:effectLst/>
              <a:latin typeface="+mn-lt"/>
              <a:ea typeface="+mn-ea"/>
              <a:cs typeface="+mn-cs"/>
            </a:rPr>
            <a:t>人増加、類似団体と比較して</a:t>
          </a:r>
          <a:r>
            <a:rPr kumimoji="1" lang="en-US" altLang="ja-JP" sz="1200">
              <a:solidFill>
                <a:schemeClr val="dk1"/>
              </a:solidFill>
              <a:effectLst/>
              <a:latin typeface="+mn-lt"/>
              <a:ea typeface="+mn-ea"/>
              <a:cs typeface="+mn-cs"/>
            </a:rPr>
            <a:t>0.79</a:t>
          </a:r>
          <a:r>
            <a:rPr kumimoji="1" lang="ja-JP" altLang="ja-JP" sz="1200">
              <a:solidFill>
                <a:schemeClr val="dk1"/>
              </a:solidFill>
              <a:effectLst/>
              <a:latin typeface="+mn-lt"/>
              <a:ea typeface="+mn-ea"/>
              <a:cs typeface="+mn-cs"/>
            </a:rPr>
            <a:t>人少ない状況となっている。今後も事務事業の見直し・整理を進め、定員の適正化に努めていく。</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55160</xdr:rowOff>
    </xdr:from>
    <xdr:to>
      <xdr:col>81</xdr:col>
      <xdr:colOff>44450</xdr:colOff>
      <xdr:row>60</xdr:row>
      <xdr:rowOff>89746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42160"/>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46313</xdr:rowOff>
    </xdr:from>
    <xdr:to>
      <xdr:col>77</xdr:col>
      <xdr:colOff>44450</xdr:colOff>
      <xdr:row>60</xdr:row>
      <xdr:rowOff>55160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3331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39074</xdr:rowOff>
    </xdr:from>
    <xdr:to>
      <xdr:col>72</xdr:col>
      <xdr:colOff>203200</xdr:colOff>
      <xdr:row>60</xdr:row>
      <xdr:rowOff>46313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2607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39074</xdr:rowOff>
    </xdr:from>
    <xdr:to>
      <xdr:col>68</xdr:col>
      <xdr:colOff>152400</xdr:colOff>
      <xdr:row>60</xdr:row>
      <xdr:rowOff>50334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2607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4360</xdr:rowOff>
    </xdr:from>
    <xdr:to>
      <xdr:col>77</xdr:col>
      <xdr:colOff>95250</xdr:colOff>
      <xdr:row>60</xdr:row>
      <xdr:rowOff>105960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116137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6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166963</xdr:rowOff>
    </xdr:from>
    <xdr:to>
      <xdr:col>73</xdr:col>
      <xdr:colOff>44450</xdr:colOff>
      <xdr:row>60</xdr:row>
      <xdr:rowOff>97113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159724</xdr:rowOff>
    </xdr:from>
    <xdr:to>
      <xdr:col>68</xdr:col>
      <xdr:colOff>203200</xdr:colOff>
      <xdr:row>60</xdr:row>
      <xdr:rowOff>89874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100051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170984</xdr:rowOff>
    </xdr:from>
    <xdr:to>
      <xdr:col>64</xdr:col>
      <xdr:colOff>152400</xdr:colOff>
      <xdr:row>60</xdr:row>
      <xdr:rowOff>101134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111311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分子については、土地開発公社に対する工業団地の売却損失について、公社に対する損失補償として追加したことにより準公債費が減少したことにより、減となった。</a:t>
          </a:r>
        </a:p>
        <a:p>
          <a:r>
            <a:rPr kumimoji="1" lang="ja-JP" altLang="en-US" sz="1200">
              <a:latin typeface="+mn-ea"/>
              <a:ea typeface="+mn-ea"/>
            </a:rPr>
            <a:t>また分母については標準税収入額等が増加したことにより、増となった。結果、分子が減、分母が増となり、前年度比で</a:t>
          </a:r>
          <a:r>
            <a:rPr kumimoji="1" lang="en-US" altLang="ja-JP" sz="1200">
              <a:latin typeface="+mn-ea"/>
              <a:ea typeface="+mn-ea"/>
            </a:rPr>
            <a:t>1.0</a:t>
          </a:r>
          <a:r>
            <a:rPr kumimoji="1" lang="ja-JP" altLang="en-US" sz="1200">
              <a:latin typeface="+mn-ea"/>
              <a:ea typeface="+mn-ea"/>
            </a:rPr>
            <a:t>ポイントの減となった。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58965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973509"/>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81945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81945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13002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9735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36786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151086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新庁舎建設事業に伴う地方債の借入や充当可能基金の取崩しなどにより、前年度比で</a:t>
          </a:r>
          <a:r>
            <a:rPr lang="en-US" altLang="ja-JP" sz="1200">
              <a:solidFill>
                <a:schemeClr val="dk1"/>
              </a:solidFill>
              <a:effectLst/>
              <a:latin typeface="+mn-lt"/>
              <a:ea typeface="+mn-ea"/>
              <a:cs typeface="+mn-cs"/>
            </a:rPr>
            <a:t>10.8</a:t>
          </a:r>
          <a:r>
            <a:rPr lang="ja-JP" altLang="en-US" sz="1200">
              <a:solidFill>
                <a:schemeClr val="dk1"/>
              </a:solidFill>
              <a:effectLst/>
              <a:latin typeface="+mn-lt"/>
              <a:ea typeface="+mn-ea"/>
              <a:cs typeface="+mn-cs"/>
            </a:rPr>
            <a:t>ポイント増加した</a:t>
          </a:r>
          <a:r>
            <a:rPr lang="ja-JP" altLang="ja-JP" sz="1200">
              <a:solidFill>
                <a:schemeClr val="dk1"/>
              </a:solidFill>
              <a:effectLst/>
              <a:latin typeface="+mn-lt"/>
              <a:ea typeface="+mn-ea"/>
              <a:cs typeface="+mn-cs"/>
            </a:rPr>
            <a:t>。</a:t>
          </a:r>
          <a:endParaRPr lang="ja-JP" altLang="ja-JP" sz="1600">
            <a:effectLst/>
          </a:endParaRPr>
        </a:p>
        <a:p>
          <a:r>
            <a:rPr lang="ja-JP" altLang="ja-JP" sz="1200">
              <a:solidFill>
                <a:schemeClr val="dk1"/>
              </a:solidFill>
              <a:effectLst/>
              <a:latin typeface="+mn-lt"/>
              <a:ea typeface="+mn-ea"/>
              <a:cs typeface="+mn-cs"/>
            </a:rPr>
            <a:t>今後の見通しとしては、新庁舎建設事業の進捗に伴い、</a:t>
          </a:r>
          <a:r>
            <a:rPr lang="ja-JP" altLang="en-US" sz="1200">
              <a:solidFill>
                <a:schemeClr val="dk1"/>
              </a:solidFill>
              <a:effectLst/>
              <a:latin typeface="+mn-lt"/>
              <a:ea typeface="+mn-ea"/>
              <a:cs typeface="+mn-cs"/>
            </a:rPr>
            <a:t>さらに</a:t>
          </a:r>
          <a:r>
            <a:rPr lang="ja-JP" altLang="ja-JP" sz="1200">
              <a:solidFill>
                <a:schemeClr val="dk1"/>
              </a:solidFill>
              <a:effectLst/>
              <a:latin typeface="+mn-lt"/>
              <a:ea typeface="+mn-ea"/>
              <a:cs typeface="+mn-cs"/>
            </a:rPr>
            <a:t>地方債借入額の増加や、充当可能基金の取崩しなどにより、将来負担比率は上昇していくと考えられる。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125730</xdr:rowOff>
    </xdr:from>
    <xdr:to>
      <xdr:col>81</xdr:col>
      <xdr:colOff>44450</xdr:colOff>
      <xdr:row>14</xdr:row>
      <xdr:rowOff>78377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35458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125730</xdr:rowOff>
    </xdr:from>
    <xdr:to>
      <xdr:col>77</xdr:col>
      <xdr:colOff>44450</xdr:colOff>
      <xdr:row>13</xdr:row>
      <xdr:rowOff>169394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35458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17192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8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169394</xdr:rowOff>
    </xdr:from>
    <xdr:to>
      <xdr:col>72</xdr:col>
      <xdr:colOff>203200</xdr:colOff>
      <xdr:row>14</xdr:row>
      <xdr:rowOff>28968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3982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28968</xdr:rowOff>
    </xdr:from>
    <xdr:to>
      <xdr:col>68</xdr:col>
      <xdr:colOff>152400</xdr:colOff>
      <xdr:row>14</xdr:row>
      <xdr:rowOff>93315</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42926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27577</xdr:rowOff>
    </xdr:from>
    <xdr:to>
      <xdr:col>81</xdr:col>
      <xdr:colOff>95250</xdr:colOff>
      <xdr:row>14</xdr:row>
      <xdr:rowOff>129177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44104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7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74930</xdr:rowOff>
    </xdr:from>
    <xdr:to>
      <xdr:col>77</xdr:col>
      <xdr:colOff>95250</xdr:colOff>
      <xdr:row>14</xdr:row>
      <xdr:rowOff>5080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15257</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07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118594</xdr:rowOff>
    </xdr:from>
    <xdr:to>
      <xdr:col>73</xdr:col>
      <xdr:colOff>44450</xdr:colOff>
      <xdr:row>14</xdr:row>
      <xdr:rowOff>48744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58921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149618</xdr:rowOff>
    </xdr:from>
    <xdr:to>
      <xdr:col>68</xdr:col>
      <xdr:colOff>203200</xdr:colOff>
      <xdr:row>14</xdr:row>
      <xdr:rowOff>79768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89945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1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42515</xdr:rowOff>
    </xdr:from>
    <xdr:to>
      <xdr:col>64</xdr:col>
      <xdr:colOff>152400</xdr:colOff>
      <xdr:row>14</xdr:row>
      <xdr:rowOff>144115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154292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21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職員の基本給</a:t>
          </a:r>
          <a:r>
            <a:rPr kumimoji="1" lang="ja-JP" altLang="en-US" sz="1200">
              <a:solidFill>
                <a:schemeClr val="dk1"/>
              </a:solidFill>
              <a:effectLst/>
              <a:latin typeface="+mn-lt"/>
              <a:ea typeface="+mn-ea"/>
              <a:cs typeface="+mn-cs"/>
            </a:rPr>
            <a:t>削減措置</a:t>
          </a:r>
          <a:r>
            <a:rPr kumimoji="1" lang="ja-JP" altLang="ja-JP" sz="1200">
              <a:solidFill>
                <a:schemeClr val="dk1"/>
              </a:solidFill>
              <a:effectLst/>
              <a:latin typeface="+mn-lt"/>
              <a:ea typeface="+mn-ea"/>
              <a:cs typeface="+mn-cs"/>
            </a:rPr>
            <a:t>を引き続き実施しており、前年度対比で</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ポイント減少したが、類似団体を上回っている現状にある。</a:t>
          </a:r>
          <a:endParaRPr lang="ja-JP" altLang="ja-JP" sz="1600">
            <a:effectLst/>
          </a:endParaRPr>
        </a:p>
        <a:p>
          <a:r>
            <a:rPr kumimoji="1" lang="ja-JP" altLang="ja-JP" sz="1200">
              <a:solidFill>
                <a:schemeClr val="dk1"/>
              </a:solidFill>
              <a:effectLst/>
              <a:latin typeface="+mn-lt"/>
              <a:ea typeface="+mn-ea"/>
              <a:cs typeface="+mn-cs"/>
            </a:rPr>
            <a:t>東日本大震災以降の復旧復興事業・地方創生事業により事務が増加している現状にあるが、事業の進捗により減少しくてくものと考えている。今後も人件費全体の適正化に努めていく。</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前年度対比</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ポイント増加し、依然として類似団体平均値より 高い水準で推移している。</a:t>
          </a:r>
          <a:endParaRPr lang="ja-JP" altLang="ja-JP" sz="1600">
            <a:effectLst/>
          </a:endParaRPr>
        </a:p>
        <a:p>
          <a:r>
            <a:rPr kumimoji="1" lang="ja-JP" altLang="en-US" sz="1200">
              <a:solidFill>
                <a:schemeClr val="dk1"/>
              </a:solidFill>
              <a:effectLst/>
              <a:latin typeface="+mn-lt"/>
              <a:ea typeface="+mn-ea"/>
              <a:cs typeface="+mn-cs"/>
            </a:rPr>
            <a:t>インフラ及び</a:t>
          </a:r>
          <a:r>
            <a:rPr kumimoji="1" lang="ja-JP" altLang="ja-JP" sz="1200">
              <a:solidFill>
                <a:schemeClr val="dk1"/>
              </a:solidFill>
              <a:effectLst/>
              <a:latin typeface="+mn-lt"/>
              <a:ea typeface="+mn-ea"/>
              <a:cs typeface="+mn-cs"/>
            </a:rPr>
            <a:t>公共施設の維持管理に係る委託費や、臨時職員雇用に係る賃金が増加している。</a:t>
          </a:r>
          <a:endParaRPr lang="ja-JP" altLang="ja-JP" sz="1600">
            <a:effectLst/>
          </a:endParaRPr>
        </a:p>
        <a:p>
          <a:r>
            <a:rPr kumimoji="1" lang="ja-JP" altLang="ja-JP" sz="1200">
              <a:solidFill>
                <a:schemeClr val="dk1"/>
              </a:solidFill>
              <a:effectLst/>
              <a:latin typeface="+mn-lt"/>
              <a:ea typeface="+mn-ea"/>
              <a:cs typeface="+mn-cs"/>
            </a:rPr>
            <a:t>今後も、指定管理者制度導入や事務事業の整理統廃合を進め、経費の削減に努める。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19</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308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75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113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168148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8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14478</xdr:rowOff>
    </xdr:from>
    <xdr:to>
      <xdr:col>82</xdr:col>
      <xdr:colOff>158750</xdr:colOff>
      <xdr:row>19</xdr:row>
      <xdr:rowOff>116078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158005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前年度対比で</a:t>
          </a:r>
          <a:r>
            <a:rPr kumimoji="1" lang="ja-JP" altLang="en-US" sz="1200">
              <a:solidFill>
                <a:schemeClr val="dk1"/>
              </a:solidFill>
              <a:effectLst/>
              <a:latin typeface="+mn-lt"/>
              <a:ea typeface="+mn-ea"/>
              <a:cs typeface="+mn-cs"/>
            </a:rPr>
            <a:t>ほぼ</a:t>
          </a:r>
          <a:r>
            <a:rPr kumimoji="1" lang="ja-JP" altLang="ja-JP" sz="1200">
              <a:solidFill>
                <a:schemeClr val="dk1"/>
              </a:solidFill>
              <a:effectLst/>
              <a:latin typeface="+mn-lt"/>
              <a:ea typeface="+mn-ea"/>
              <a:cs typeface="+mn-cs"/>
            </a:rPr>
            <a:t>横ばいだが、類似団体を上回っている。</a:t>
          </a:r>
          <a:endParaRPr lang="ja-JP" altLang="ja-JP" sz="1600">
            <a:effectLst/>
          </a:endParaRPr>
        </a:p>
        <a:p>
          <a:r>
            <a:rPr kumimoji="1" lang="ja-JP" altLang="ja-JP" sz="1200">
              <a:solidFill>
                <a:schemeClr val="dk1"/>
              </a:solidFill>
              <a:effectLst/>
              <a:latin typeface="+mn-lt"/>
              <a:ea typeface="+mn-ea"/>
              <a:cs typeface="+mn-cs"/>
            </a:rPr>
            <a:t>国の社会保障費や類似団体と同様に増加傾向にあり、多くの要望がある福祉行政のサービス低下にならないよう、適正な運営に取り組み、歳入の確保に努める。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前年度対比</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。その主な要因としては、</a:t>
          </a: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インフラ及び公共施設等の維持補修費の減であり、今後も優先順位に基づく計画的な維持補修を</a:t>
          </a:r>
          <a:r>
            <a:rPr kumimoji="1" lang="ja-JP" altLang="ja-JP" sz="1200">
              <a:solidFill>
                <a:schemeClr val="dk1"/>
              </a:solidFill>
              <a:effectLst/>
              <a:latin typeface="+mn-lt"/>
              <a:ea typeface="+mn-ea"/>
              <a:cs typeface="+mn-cs"/>
            </a:rPr>
            <a:t>進めていく必要がある</a:t>
          </a:r>
          <a:r>
            <a:rPr kumimoji="1" lang="ja-JP" altLang="en-US" sz="12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95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97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前年度対比</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ポイント増加し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。その主な要因としては、</a:t>
          </a:r>
          <a:r>
            <a:rPr kumimoji="1" lang="en-US" altLang="ja-JP"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公立藤田総合病院に対する</a:t>
          </a:r>
          <a:r>
            <a:rPr kumimoji="1" lang="ja-JP" altLang="en-US" sz="1200" baseline="0">
              <a:solidFill>
                <a:schemeClr val="dk1"/>
              </a:solidFill>
              <a:effectLst/>
              <a:latin typeface="+mn-lt"/>
              <a:ea typeface="+mn-ea"/>
              <a:cs typeface="+mn-cs"/>
            </a:rPr>
            <a:t>負担金及び補助金</a:t>
          </a:r>
          <a:r>
            <a:rPr kumimoji="1" lang="ja-JP" altLang="ja-JP" sz="1200" baseline="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増加であり、構成市町によるより実情に合わせた負担割合変更の協議を進めていく必要がある</a:t>
          </a:r>
          <a:r>
            <a:rPr kumimoji="1" lang="ja-JP" altLang="en-US" sz="12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類似団体より</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ポイント下回って</a:t>
          </a:r>
          <a:r>
            <a:rPr kumimoji="1" lang="ja-JP" altLang="en-US" sz="1200">
              <a:solidFill>
                <a:schemeClr val="dk1"/>
              </a:solidFill>
              <a:effectLst/>
              <a:latin typeface="+mn-lt"/>
              <a:ea typeface="+mn-ea"/>
              <a:cs typeface="+mn-cs"/>
            </a:rPr>
            <a:t>いるが</a:t>
          </a:r>
          <a:r>
            <a:rPr kumimoji="1" lang="ja-JP" altLang="ja-JP" sz="1200">
              <a:solidFill>
                <a:schemeClr val="dk1"/>
              </a:solidFill>
              <a:effectLst/>
              <a:latin typeface="+mn-lt"/>
              <a:ea typeface="+mn-ea"/>
              <a:cs typeface="+mn-cs"/>
            </a:rPr>
            <a:t>、前年度比</a:t>
          </a:r>
          <a:r>
            <a:rPr kumimoji="1" lang="ja-JP" altLang="en-US"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これは新庁舎建設事業に伴う地方債の償還などによるもので、今後も事業の進捗により更なる</a:t>
          </a:r>
          <a:r>
            <a:rPr kumimoji="1" lang="ja-JP" altLang="ja-JP" sz="1200">
              <a:solidFill>
                <a:schemeClr val="dk1"/>
              </a:solidFill>
              <a:effectLst/>
              <a:latin typeface="+mn-lt"/>
              <a:ea typeface="+mn-ea"/>
              <a:cs typeface="+mn-cs"/>
            </a:rPr>
            <a:t>地方債の発行が見込まれるため、充当可能基金の活用など検討し、適正な管理に努める。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12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27939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公債費以外の経常経費が類似団体平均値を上回る要因としては、物件費、人件費の経常収支比率が高いことが上げられる。</a:t>
          </a:r>
          <a:endParaRPr lang="ja-JP" altLang="ja-JP" sz="1600">
            <a:effectLst/>
          </a:endParaRPr>
        </a:p>
        <a:p>
          <a:r>
            <a:rPr kumimoji="1" lang="ja-JP" altLang="ja-JP" sz="1200">
              <a:solidFill>
                <a:schemeClr val="dk1"/>
              </a:solidFill>
              <a:effectLst/>
              <a:latin typeface="+mn-lt"/>
              <a:ea typeface="+mn-ea"/>
              <a:cs typeface="+mn-cs"/>
            </a:rPr>
            <a:t>今後も、コスト削減や事務事業の整理統廃合による経費削減に努め、さらなる適正化、合理化を図っていく。</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90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98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71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83254</xdr:rowOff>
    </xdr:from>
    <xdr:to>
      <xdr:col>29</xdr:col>
      <xdr:colOff>127000</xdr:colOff>
      <xdr:row>17</xdr:row>
      <xdr:rowOff>93777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5529"/>
          <a:ext cx="647700" cy="1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68030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93777</xdr:rowOff>
    </xdr:from>
    <xdr:to>
      <xdr:col>26</xdr:col>
      <xdr:colOff>50800</xdr:colOff>
      <xdr:row>17</xdr:row>
      <xdr:rowOff>116263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6052"/>
          <a:ext cx="698500" cy="2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116263</xdr:rowOff>
    </xdr:from>
    <xdr:to>
      <xdr:col>22</xdr:col>
      <xdr:colOff>114300</xdr:colOff>
      <xdr:row>17</xdr:row>
      <xdr:rowOff>169123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8538"/>
          <a:ext cx="698500" cy="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169123</xdr:rowOff>
    </xdr:from>
    <xdr:to>
      <xdr:col>18</xdr:col>
      <xdr:colOff>177800</xdr:colOff>
      <xdr:row>18</xdr:row>
      <xdr:rowOff>5667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1398"/>
          <a:ext cx="698500" cy="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32454</xdr:rowOff>
    </xdr:from>
    <xdr:to>
      <xdr:col>29</xdr:col>
      <xdr:colOff>177800</xdr:colOff>
      <xdr:row>17</xdr:row>
      <xdr:rowOff>134054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48981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42977</xdr:rowOff>
    </xdr:from>
    <xdr:to>
      <xdr:col>26</xdr:col>
      <xdr:colOff>101600</xdr:colOff>
      <xdr:row>17</xdr:row>
      <xdr:rowOff>144577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154754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7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65463</xdr:rowOff>
    </xdr:from>
    <xdr:to>
      <xdr:col>22</xdr:col>
      <xdr:colOff>165100</xdr:colOff>
      <xdr:row>17</xdr:row>
      <xdr:rowOff>167063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9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118323</xdr:rowOff>
    </xdr:from>
    <xdr:to>
      <xdr:col>19</xdr:col>
      <xdr:colOff>38100</xdr:colOff>
      <xdr:row>18</xdr:row>
      <xdr:rowOff>48473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33250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126317</xdr:rowOff>
    </xdr:from>
    <xdr:to>
      <xdr:col>15</xdr:col>
      <xdr:colOff>101600</xdr:colOff>
      <xdr:row>18</xdr:row>
      <xdr:rowOff>56467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66644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109474</xdr:rowOff>
    </xdr:from>
    <xdr:to>
      <xdr:col>29</xdr:col>
      <xdr:colOff>127000</xdr:colOff>
      <xdr:row>36</xdr:row>
      <xdr:rowOff>121666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62724"/>
          <a:ext cx="6477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46742</xdr:rowOff>
    </xdr:from>
    <xdr:to>
      <xdr:col>26</xdr:col>
      <xdr:colOff>50800</xdr:colOff>
      <xdr:row>36</xdr:row>
      <xdr:rowOff>109474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9992"/>
          <a:ext cx="698500" cy="6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339274</xdr:rowOff>
    </xdr:from>
    <xdr:to>
      <xdr:col>22</xdr:col>
      <xdr:colOff>114300</xdr:colOff>
      <xdr:row>36</xdr:row>
      <xdr:rowOff>46742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9624"/>
          <a:ext cx="698500" cy="50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339274</xdr:rowOff>
    </xdr:from>
    <xdr:to>
      <xdr:col>18</xdr:col>
      <xdr:colOff>177800</xdr:colOff>
      <xdr:row>36</xdr:row>
      <xdr:rowOff>72574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9624"/>
          <a:ext cx="698500" cy="7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70866</xdr:rowOff>
    </xdr:from>
    <xdr:to>
      <xdr:col>29</xdr:col>
      <xdr:colOff>177800</xdr:colOff>
      <xdr:row>37</xdr:row>
      <xdr:rowOff>1016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42943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58674</xdr:rowOff>
    </xdr:from>
    <xdr:to>
      <xdr:col>26</xdr:col>
      <xdr:colOff>101600</xdr:colOff>
      <xdr:row>36</xdr:row>
      <xdr:rowOff>160274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145051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8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338842</xdr:rowOff>
    </xdr:from>
    <xdr:to>
      <xdr:col>22</xdr:col>
      <xdr:colOff>165100</xdr:colOff>
      <xdr:row>36</xdr:row>
      <xdr:rowOff>97542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107719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288474</xdr:rowOff>
    </xdr:from>
    <xdr:to>
      <xdr:col>19</xdr:col>
      <xdr:colOff>38100</xdr:colOff>
      <xdr:row>36</xdr:row>
      <xdr:rowOff>47174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57351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21774</xdr:rowOff>
    </xdr:from>
    <xdr:to>
      <xdr:col>15</xdr:col>
      <xdr:colOff>101600</xdr:colOff>
      <xdr:row>36</xdr:row>
      <xdr:rowOff>123374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133551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148195</xdr:rowOff>
    </xdr:from>
    <xdr:to>
      <xdr:col>24</xdr:col>
      <xdr:colOff>63500</xdr:colOff>
      <xdr:row>37</xdr:row>
      <xdr:rowOff>4094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20395"/>
          <a:ext cx="8382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148195</xdr:rowOff>
    </xdr:from>
    <xdr:to>
      <xdr:col>19</xdr:col>
      <xdr:colOff>177800</xdr:colOff>
      <xdr:row>36</xdr:row>
      <xdr:rowOff>170012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20395"/>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170012</xdr:rowOff>
    </xdr:from>
    <xdr:to>
      <xdr:col>15</xdr:col>
      <xdr:colOff>50800</xdr:colOff>
      <xdr:row>37</xdr:row>
      <xdr:rowOff>15716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4221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5978</xdr:rowOff>
    </xdr:from>
    <xdr:to>
      <xdr:col>10</xdr:col>
      <xdr:colOff>114300</xdr:colOff>
      <xdr:row>37</xdr:row>
      <xdr:rowOff>15716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49628"/>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124744</xdr:rowOff>
    </xdr:from>
    <xdr:to>
      <xdr:col>24</xdr:col>
      <xdr:colOff>114300</xdr:colOff>
      <xdr:row>37</xdr:row>
      <xdr:rowOff>54894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103171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97395</xdr:rowOff>
    </xdr:from>
    <xdr:to>
      <xdr:col>20</xdr:col>
      <xdr:colOff>38100</xdr:colOff>
      <xdr:row>37</xdr:row>
      <xdr:rowOff>27545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18672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119212</xdr:rowOff>
    </xdr:from>
    <xdr:to>
      <xdr:col>15</xdr:col>
      <xdr:colOff>101600</xdr:colOff>
      <xdr:row>37</xdr:row>
      <xdr:rowOff>49362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136366</xdr:rowOff>
    </xdr:from>
    <xdr:to>
      <xdr:col>10</xdr:col>
      <xdr:colOff>165100</xdr:colOff>
      <xdr:row>37</xdr:row>
      <xdr:rowOff>66516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57643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126628</xdr:rowOff>
    </xdr:from>
    <xdr:to>
      <xdr:col>6</xdr:col>
      <xdr:colOff>38100</xdr:colOff>
      <xdr:row>37</xdr:row>
      <xdr:rowOff>56778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47905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9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88013</xdr:rowOff>
    </xdr:from>
    <xdr:to>
      <xdr:col>24</xdr:col>
      <xdr:colOff>63500</xdr:colOff>
      <xdr:row>56</xdr:row>
      <xdr:rowOff>108555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89213"/>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108555</xdr:rowOff>
    </xdr:from>
    <xdr:to>
      <xdr:col>19</xdr:col>
      <xdr:colOff>177800</xdr:colOff>
      <xdr:row>56</xdr:row>
      <xdr:rowOff>119099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09755"/>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169322</xdr:rowOff>
    </xdr:from>
    <xdr:to>
      <xdr:col>15</xdr:col>
      <xdr:colOff>50800</xdr:colOff>
      <xdr:row>56</xdr:row>
      <xdr:rowOff>119099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599072"/>
          <a:ext cx="889000" cy="1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60513</xdr:rowOff>
    </xdr:from>
    <xdr:to>
      <xdr:col>10</xdr:col>
      <xdr:colOff>114300</xdr:colOff>
      <xdr:row>55</xdr:row>
      <xdr:rowOff>169322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8633013"/>
          <a:ext cx="889000" cy="96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37213</xdr:rowOff>
    </xdr:from>
    <xdr:to>
      <xdr:col>24</xdr:col>
      <xdr:colOff>114300</xdr:colOff>
      <xdr:row>56</xdr:row>
      <xdr:rowOff>138813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15640</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57755</xdr:rowOff>
    </xdr:from>
    <xdr:to>
      <xdr:col>20</xdr:col>
      <xdr:colOff>38100</xdr:colOff>
      <xdr:row>56</xdr:row>
      <xdr:rowOff>159355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150482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68299</xdr:rowOff>
    </xdr:from>
    <xdr:to>
      <xdr:col>15</xdr:col>
      <xdr:colOff>101600</xdr:colOff>
      <xdr:row>56</xdr:row>
      <xdr:rowOff>169899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161026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118522</xdr:rowOff>
    </xdr:from>
    <xdr:to>
      <xdr:col>10</xdr:col>
      <xdr:colOff>165100</xdr:colOff>
      <xdr:row>56</xdr:row>
      <xdr:rowOff>48672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65199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32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9713</xdr:rowOff>
    </xdr:from>
    <xdr:to>
      <xdr:col>6</xdr:col>
      <xdr:colOff>38100</xdr:colOff>
      <xdr:row>50</xdr:row>
      <xdr:rowOff>111313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85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127840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835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67424</xdr:rowOff>
    </xdr:from>
    <xdr:to>
      <xdr:col>24</xdr:col>
      <xdr:colOff>63500</xdr:colOff>
      <xdr:row>78</xdr:row>
      <xdr:rowOff>165188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40524"/>
          <a:ext cx="8382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36830</xdr:rowOff>
    </xdr:from>
    <xdr:to>
      <xdr:col>19</xdr:col>
      <xdr:colOff>177800</xdr:colOff>
      <xdr:row>78</xdr:row>
      <xdr:rowOff>67424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38480"/>
          <a:ext cx="889000" cy="20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36830</xdr:rowOff>
    </xdr:from>
    <xdr:to>
      <xdr:col>15</xdr:col>
      <xdr:colOff>50800</xdr:colOff>
      <xdr:row>77</xdr:row>
      <xdr:rowOff>131356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38480"/>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131356</xdr:rowOff>
    </xdr:from>
    <xdr:to>
      <xdr:col>10</xdr:col>
      <xdr:colOff>114300</xdr:colOff>
      <xdr:row>77</xdr:row>
      <xdr:rowOff>138937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33006"/>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114388</xdr:rowOff>
    </xdr:from>
    <xdr:to>
      <xdr:col>24</xdr:col>
      <xdr:colOff>114300</xdr:colOff>
      <xdr:row>79</xdr:row>
      <xdr:rowOff>44538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29315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16624</xdr:rowOff>
    </xdr:from>
    <xdr:to>
      <xdr:col>20</xdr:col>
      <xdr:colOff>38100</xdr:colOff>
      <xdr:row>78</xdr:row>
      <xdr:rowOff>118224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109351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157480</xdr:rowOff>
    </xdr:from>
    <xdr:to>
      <xdr:col>15</xdr:col>
      <xdr:colOff>101600</xdr:colOff>
      <xdr:row>77</xdr:row>
      <xdr:rowOff>87630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80556</xdr:rowOff>
    </xdr:from>
    <xdr:to>
      <xdr:col>10</xdr:col>
      <xdr:colOff>165100</xdr:colOff>
      <xdr:row>78</xdr:row>
      <xdr:rowOff>10706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88137</xdr:rowOff>
    </xdr:from>
    <xdr:to>
      <xdr:col>6</xdr:col>
      <xdr:colOff>38100</xdr:colOff>
      <xdr:row>78</xdr:row>
      <xdr:rowOff>18287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34814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122881</xdr:rowOff>
    </xdr:from>
    <xdr:to>
      <xdr:col>24</xdr:col>
      <xdr:colOff>63500</xdr:colOff>
      <xdr:row>98</xdr:row>
      <xdr:rowOff>135961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24981"/>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117117</xdr:rowOff>
    </xdr:from>
    <xdr:to>
      <xdr:col>19</xdr:col>
      <xdr:colOff>177800</xdr:colOff>
      <xdr:row>98</xdr:row>
      <xdr:rowOff>135961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9217"/>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88509</xdr:rowOff>
    </xdr:from>
    <xdr:to>
      <xdr:col>15</xdr:col>
      <xdr:colOff>50800</xdr:colOff>
      <xdr:row>98</xdr:row>
      <xdr:rowOff>117117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90609"/>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88509</xdr:rowOff>
    </xdr:from>
    <xdr:to>
      <xdr:col>10</xdr:col>
      <xdr:colOff>114300</xdr:colOff>
      <xdr:row>98</xdr:row>
      <xdr:rowOff>162984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0609"/>
          <a:ext cx="8890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72081</xdr:rowOff>
    </xdr:from>
    <xdr:to>
      <xdr:col>24</xdr:col>
      <xdr:colOff>114300</xdr:colOff>
      <xdr:row>99</xdr:row>
      <xdr:rowOff>2231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50508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85161</xdr:rowOff>
    </xdr:from>
    <xdr:to>
      <xdr:col>20</xdr:col>
      <xdr:colOff>38100</xdr:colOff>
      <xdr:row>99</xdr:row>
      <xdr:rowOff>15311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66317</xdr:rowOff>
    </xdr:from>
    <xdr:to>
      <xdr:col>15</xdr:col>
      <xdr:colOff>101600</xdr:colOff>
      <xdr:row>98</xdr:row>
      <xdr:rowOff>167917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159044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37709</xdr:rowOff>
    </xdr:from>
    <xdr:to>
      <xdr:col>10</xdr:col>
      <xdr:colOff>165100</xdr:colOff>
      <xdr:row>98</xdr:row>
      <xdr:rowOff>139309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130436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112184</xdr:rowOff>
    </xdr:from>
    <xdr:to>
      <xdr:col>6</xdr:col>
      <xdr:colOff>38100</xdr:colOff>
      <xdr:row>99</xdr:row>
      <xdr:rowOff>42334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65000</xdr:rowOff>
    </xdr:from>
    <xdr:to>
      <xdr:col>55</xdr:col>
      <xdr:colOff>0</xdr:colOff>
      <xdr:row>38</xdr:row>
      <xdr:rowOff>107409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0100"/>
          <a:ext cx="8382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107409</xdr:rowOff>
    </xdr:from>
    <xdr:to>
      <xdr:col>50</xdr:col>
      <xdr:colOff>114300</xdr:colOff>
      <xdr:row>38</xdr:row>
      <xdr:rowOff>125938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22509"/>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125938</xdr:rowOff>
    </xdr:from>
    <xdr:to>
      <xdr:col>45</xdr:col>
      <xdr:colOff>177800</xdr:colOff>
      <xdr:row>38</xdr:row>
      <xdr:rowOff>143129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4103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101540</xdr:rowOff>
    </xdr:from>
    <xdr:to>
      <xdr:col>41</xdr:col>
      <xdr:colOff>50800</xdr:colOff>
      <xdr:row>38</xdr:row>
      <xdr:rowOff>143129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16640"/>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14200</xdr:rowOff>
    </xdr:from>
    <xdr:to>
      <xdr:col>55</xdr:col>
      <xdr:colOff>50800</xdr:colOff>
      <xdr:row>38</xdr:row>
      <xdr:rowOff>115800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100577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56609</xdr:rowOff>
    </xdr:from>
    <xdr:to>
      <xdr:col>50</xdr:col>
      <xdr:colOff>165100</xdr:colOff>
      <xdr:row>38</xdr:row>
      <xdr:rowOff>158209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149336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75138</xdr:rowOff>
    </xdr:from>
    <xdr:to>
      <xdr:col>46</xdr:col>
      <xdr:colOff>38100</xdr:colOff>
      <xdr:row>39</xdr:row>
      <xdr:rowOff>5288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167865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92329</xdr:rowOff>
    </xdr:from>
    <xdr:to>
      <xdr:col>41</xdr:col>
      <xdr:colOff>101600</xdr:colOff>
      <xdr:row>39</xdr:row>
      <xdr:rowOff>22479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13606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0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50740</xdr:rowOff>
    </xdr:from>
    <xdr:to>
      <xdr:col>36</xdr:col>
      <xdr:colOff>165100</xdr:colOff>
      <xdr:row>38</xdr:row>
      <xdr:rowOff>152340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143467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14780</xdr:rowOff>
    </xdr:from>
    <xdr:to>
      <xdr:col>55</xdr:col>
      <xdr:colOff>0</xdr:colOff>
      <xdr:row>58</xdr:row>
      <xdr:rowOff>129970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58880"/>
          <a:ext cx="838200" cy="1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113516</xdr:rowOff>
    </xdr:from>
    <xdr:to>
      <xdr:col>50</xdr:col>
      <xdr:colOff>114300</xdr:colOff>
      <xdr:row>58</xdr:row>
      <xdr:rowOff>129970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57616"/>
          <a:ext cx="889000" cy="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103052</xdr:rowOff>
    </xdr:from>
    <xdr:to>
      <xdr:col>45</xdr:col>
      <xdr:colOff>177800</xdr:colOff>
      <xdr:row>58</xdr:row>
      <xdr:rowOff>113516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75702"/>
          <a:ext cx="889000" cy="1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142922</xdr:rowOff>
    </xdr:from>
    <xdr:to>
      <xdr:col>41</xdr:col>
      <xdr:colOff>50800</xdr:colOff>
      <xdr:row>57</xdr:row>
      <xdr:rowOff>103052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44122"/>
          <a:ext cx="889000" cy="1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135430</xdr:rowOff>
    </xdr:from>
    <xdr:to>
      <xdr:col>55</xdr:col>
      <xdr:colOff>50800</xdr:colOff>
      <xdr:row>58</xdr:row>
      <xdr:rowOff>65580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158307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79170</xdr:rowOff>
    </xdr:from>
    <xdr:to>
      <xdr:col>50</xdr:col>
      <xdr:colOff>165100</xdr:colOff>
      <xdr:row>59</xdr:row>
      <xdr:rowOff>9320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1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62716</xdr:rowOff>
    </xdr:from>
    <xdr:to>
      <xdr:col>46</xdr:col>
      <xdr:colOff>38100</xdr:colOff>
      <xdr:row>58</xdr:row>
      <xdr:rowOff>164316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155443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52252</xdr:rowOff>
    </xdr:from>
    <xdr:to>
      <xdr:col>41</xdr:col>
      <xdr:colOff>101600</xdr:colOff>
      <xdr:row>57</xdr:row>
      <xdr:rowOff>153852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170379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0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92122</xdr:rowOff>
    </xdr:from>
    <xdr:to>
      <xdr:col>36</xdr:col>
      <xdr:colOff>165100</xdr:colOff>
      <xdr:row>57</xdr:row>
      <xdr:rowOff>22272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38799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6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139216</xdr:rowOff>
    </xdr:from>
    <xdr:to>
      <xdr:col>55</xdr:col>
      <xdr:colOff>0</xdr:colOff>
      <xdr:row>78</xdr:row>
      <xdr:rowOff>113229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40866"/>
          <a:ext cx="838200" cy="1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66833</xdr:rowOff>
    </xdr:from>
    <xdr:to>
      <xdr:col>50</xdr:col>
      <xdr:colOff>114300</xdr:colOff>
      <xdr:row>78</xdr:row>
      <xdr:rowOff>113229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39933"/>
          <a:ext cx="889000" cy="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68328</xdr:rowOff>
    </xdr:from>
    <xdr:to>
      <xdr:col>45</xdr:col>
      <xdr:colOff>177800</xdr:colOff>
      <xdr:row>78</xdr:row>
      <xdr:rowOff>66833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098528"/>
          <a:ext cx="889000" cy="3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68328</xdr:rowOff>
    </xdr:from>
    <xdr:to>
      <xdr:col>41</xdr:col>
      <xdr:colOff>50800</xdr:colOff>
      <xdr:row>77</xdr:row>
      <xdr:rowOff>139757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98528"/>
          <a:ext cx="889000" cy="2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88416</xdr:rowOff>
    </xdr:from>
    <xdr:to>
      <xdr:col>55</xdr:col>
      <xdr:colOff>50800</xdr:colOff>
      <xdr:row>78</xdr:row>
      <xdr:rowOff>18566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111293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62429</xdr:rowOff>
    </xdr:from>
    <xdr:to>
      <xdr:col>50</xdr:col>
      <xdr:colOff>165100</xdr:colOff>
      <xdr:row>78</xdr:row>
      <xdr:rowOff>164029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155156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16033</xdr:rowOff>
    </xdr:from>
    <xdr:to>
      <xdr:col>46</xdr:col>
      <xdr:colOff>38100</xdr:colOff>
      <xdr:row>78</xdr:row>
      <xdr:rowOff>117633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134160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17528</xdr:rowOff>
    </xdr:from>
    <xdr:to>
      <xdr:col>41</xdr:col>
      <xdr:colOff>101600</xdr:colOff>
      <xdr:row>76</xdr:row>
      <xdr:rowOff>119128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135655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82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88957</xdr:rowOff>
    </xdr:from>
    <xdr:to>
      <xdr:col>36</xdr:col>
      <xdr:colOff>165100</xdr:colOff>
      <xdr:row>78</xdr:row>
      <xdr:rowOff>19107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26054</xdr:rowOff>
    </xdr:from>
    <xdr:to>
      <xdr:col>55</xdr:col>
      <xdr:colOff>0</xdr:colOff>
      <xdr:row>98</xdr:row>
      <xdr:rowOff>81457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28154"/>
          <a:ext cx="8382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81457</xdr:rowOff>
    </xdr:from>
    <xdr:to>
      <xdr:col>50</xdr:col>
      <xdr:colOff>114300</xdr:colOff>
      <xdr:row>98</xdr:row>
      <xdr:rowOff>127908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3557"/>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104011</xdr:rowOff>
    </xdr:from>
    <xdr:to>
      <xdr:col>45</xdr:col>
      <xdr:colOff>177800</xdr:colOff>
      <xdr:row>98</xdr:row>
      <xdr:rowOff>127908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6111"/>
          <a:ext cx="889000" cy="2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103952</xdr:rowOff>
    </xdr:from>
    <xdr:to>
      <xdr:col>41</xdr:col>
      <xdr:colOff>50800</xdr:colOff>
      <xdr:row>98</xdr:row>
      <xdr:rowOff>104011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06052"/>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146704</xdr:rowOff>
    </xdr:from>
    <xdr:to>
      <xdr:col>55</xdr:col>
      <xdr:colOff>50800</xdr:colOff>
      <xdr:row>98</xdr:row>
      <xdr:rowOff>76854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61631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30657</xdr:rowOff>
    </xdr:from>
    <xdr:to>
      <xdr:col>50</xdr:col>
      <xdr:colOff>165100</xdr:colOff>
      <xdr:row>98</xdr:row>
      <xdr:rowOff>132257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123384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77108</xdr:rowOff>
    </xdr:from>
    <xdr:to>
      <xdr:col>46</xdr:col>
      <xdr:colOff>38100</xdr:colOff>
      <xdr:row>99</xdr:row>
      <xdr:rowOff>7258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169835</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53211</xdr:rowOff>
    </xdr:from>
    <xdr:to>
      <xdr:col>41</xdr:col>
      <xdr:colOff>101600</xdr:colOff>
      <xdr:row>98</xdr:row>
      <xdr:rowOff>154811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145938</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53152</xdr:rowOff>
    </xdr:from>
    <xdr:to>
      <xdr:col>36</xdr:col>
      <xdr:colOff>165100</xdr:colOff>
      <xdr:row>98</xdr:row>
      <xdr:rowOff>154752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145879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68529</xdr:rowOff>
    </xdr:from>
    <xdr:to>
      <xdr:col>85</xdr:col>
      <xdr:colOff>127000</xdr:colOff>
      <xdr:row>36</xdr:row>
      <xdr:rowOff>122250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069279"/>
          <a:ext cx="8382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68529</xdr:rowOff>
    </xdr:from>
    <xdr:to>
      <xdr:col>81</xdr:col>
      <xdr:colOff>50800</xdr:colOff>
      <xdr:row>37</xdr:row>
      <xdr:rowOff>79026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069279"/>
          <a:ext cx="889000" cy="3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3207</xdr:rowOff>
    </xdr:from>
    <xdr:to>
      <xdr:col>76</xdr:col>
      <xdr:colOff>114300</xdr:colOff>
      <xdr:row>37</xdr:row>
      <xdr:rowOff>79026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832507"/>
          <a:ext cx="889000" cy="5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91180</xdr:rowOff>
    </xdr:from>
    <xdr:to>
      <xdr:col>71</xdr:col>
      <xdr:colOff>177800</xdr:colOff>
      <xdr:row>34</xdr:row>
      <xdr:rowOff>3207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577580"/>
          <a:ext cx="889000" cy="2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148842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71450</xdr:rowOff>
    </xdr:from>
    <xdr:to>
      <xdr:col>85</xdr:col>
      <xdr:colOff>177800</xdr:colOff>
      <xdr:row>37</xdr:row>
      <xdr:rowOff>1600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94327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17729</xdr:rowOff>
    </xdr:from>
    <xdr:to>
      <xdr:col>81</xdr:col>
      <xdr:colOff>101600</xdr:colOff>
      <xdr:row>35</xdr:row>
      <xdr:rowOff>119329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135856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7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28226</xdr:rowOff>
    </xdr:from>
    <xdr:to>
      <xdr:col>76</xdr:col>
      <xdr:colOff>165100</xdr:colOff>
      <xdr:row>37</xdr:row>
      <xdr:rowOff>129826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146353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14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123857</xdr:rowOff>
    </xdr:from>
    <xdr:to>
      <xdr:col>72</xdr:col>
      <xdr:colOff>38100</xdr:colOff>
      <xdr:row>34</xdr:row>
      <xdr:rowOff>54007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7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70534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55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40380</xdr:rowOff>
    </xdr:from>
    <xdr:to>
      <xdr:col>67</xdr:col>
      <xdr:colOff>101600</xdr:colOff>
      <xdr:row>32</xdr:row>
      <xdr:rowOff>141980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5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158507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3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111353</xdr:rowOff>
    </xdr:from>
    <xdr:to>
      <xdr:col>85</xdr:col>
      <xdr:colOff>127000</xdr:colOff>
      <xdr:row>77</xdr:row>
      <xdr:rowOff>122022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13003"/>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113274</xdr:rowOff>
    </xdr:from>
    <xdr:to>
      <xdr:col>81</xdr:col>
      <xdr:colOff>50800</xdr:colOff>
      <xdr:row>77</xdr:row>
      <xdr:rowOff>122022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14924"/>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113274</xdr:rowOff>
    </xdr:from>
    <xdr:to>
      <xdr:col>76</xdr:col>
      <xdr:colOff>114300</xdr:colOff>
      <xdr:row>77</xdr:row>
      <xdr:rowOff>118928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14924"/>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118928</xdr:rowOff>
    </xdr:from>
    <xdr:to>
      <xdr:col>71</xdr:col>
      <xdr:colOff>177800</xdr:colOff>
      <xdr:row>77</xdr:row>
      <xdr:rowOff>128102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0578"/>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60553</xdr:rowOff>
    </xdr:from>
    <xdr:to>
      <xdr:col>85</xdr:col>
      <xdr:colOff>177800</xdr:colOff>
      <xdr:row>77</xdr:row>
      <xdr:rowOff>162153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146930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71222</xdr:rowOff>
    </xdr:from>
    <xdr:to>
      <xdr:col>81</xdr:col>
      <xdr:colOff>101600</xdr:colOff>
      <xdr:row>78</xdr:row>
      <xdr:rowOff>1372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163949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62474</xdr:rowOff>
    </xdr:from>
    <xdr:to>
      <xdr:col>76</xdr:col>
      <xdr:colOff>165100</xdr:colOff>
      <xdr:row>77</xdr:row>
      <xdr:rowOff>164074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155201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68128</xdr:rowOff>
    </xdr:from>
    <xdr:to>
      <xdr:col>72</xdr:col>
      <xdr:colOff>38100</xdr:colOff>
      <xdr:row>77</xdr:row>
      <xdr:rowOff>169728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160855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77302</xdr:rowOff>
    </xdr:from>
    <xdr:to>
      <xdr:col>67</xdr:col>
      <xdr:colOff>101600</xdr:colOff>
      <xdr:row>78</xdr:row>
      <xdr:rowOff>7452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170029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111494</xdr:rowOff>
    </xdr:from>
    <xdr:to>
      <xdr:col>85</xdr:col>
      <xdr:colOff>127000</xdr:colOff>
      <xdr:row>98</xdr:row>
      <xdr:rowOff>144526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13594"/>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109868</xdr:rowOff>
    </xdr:from>
    <xdr:to>
      <xdr:col>81</xdr:col>
      <xdr:colOff>50800</xdr:colOff>
      <xdr:row>98</xdr:row>
      <xdr:rowOff>144526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11968"/>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140754</xdr:rowOff>
    </xdr:from>
    <xdr:to>
      <xdr:col>76</xdr:col>
      <xdr:colOff>114300</xdr:colOff>
      <xdr:row>98</xdr:row>
      <xdr:rowOff>109868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599954"/>
          <a:ext cx="889000" cy="3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141402</xdr:rowOff>
    </xdr:from>
    <xdr:to>
      <xdr:col>71</xdr:col>
      <xdr:colOff>177800</xdr:colOff>
      <xdr:row>96</xdr:row>
      <xdr:rowOff>140754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5914802"/>
          <a:ext cx="889000" cy="68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71201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3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60694</xdr:rowOff>
    </xdr:from>
    <xdr:to>
      <xdr:col>85</xdr:col>
      <xdr:colOff>177800</xdr:colOff>
      <xdr:row>98</xdr:row>
      <xdr:rowOff>162294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147071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93726</xdr:rowOff>
    </xdr:from>
    <xdr:to>
      <xdr:col>81</xdr:col>
      <xdr:colOff>101600</xdr:colOff>
      <xdr:row>99</xdr:row>
      <xdr:rowOff>23876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15003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59068</xdr:rowOff>
    </xdr:from>
    <xdr:to>
      <xdr:col>76</xdr:col>
      <xdr:colOff>165100</xdr:colOff>
      <xdr:row>98</xdr:row>
      <xdr:rowOff>160668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151795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89954</xdr:rowOff>
    </xdr:from>
    <xdr:to>
      <xdr:col>72</xdr:col>
      <xdr:colOff>38100</xdr:colOff>
      <xdr:row>97</xdr:row>
      <xdr:rowOff>20104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36631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90602</xdr:rowOff>
    </xdr:from>
    <xdr:to>
      <xdr:col>67</xdr:col>
      <xdr:colOff>101600</xdr:colOff>
      <xdr:row>93</xdr:row>
      <xdr:rowOff>20752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8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37279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6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93134</xdr:rowOff>
    </xdr:from>
    <xdr:to>
      <xdr:col>116</xdr:col>
      <xdr:colOff>63500</xdr:colOff>
      <xdr:row>38</xdr:row>
      <xdr:rowOff>97820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08234"/>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17811</xdr:rowOff>
    </xdr:from>
    <xdr:to>
      <xdr:col>111</xdr:col>
      <xdr:colOff>177800</xdr:colOff>
      <xdr:row>38</xdr:row>
      <xdr:rowOff>97820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3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10038</xdr:rowOff>
    </xdr:from>
    <xdr:to>
      <xdr:col>107</xdr:col>
      <xdr:colOff>50800</xdr:colOff>
      <xdr:row>38</xdr:row>
      <xdr:rowOff>17811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2513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3752</xdr:rowOff>
    </xdr:from>
    <xdr:to>
      <xdr:col>102</xdr:col>
      <xdr:colOff>114300</xdr:colOff>
      <xdr:row>38</xdr:row>
      <xdr:rowOff>10038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1885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42334</xdr:rowOff>
    </xdr:from>
    <xdr:to>
      <xdr:col>116</xdr:col>
      <xdr:colOff>114300</xdr:colOff>
      <xdr:row>38</xdr:row>
      <xdr:rowOff>143934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163407</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47020</xdr:rowOff>
    </xdr:from>
    <xdr:to>
      <xdr:col>112</xdr:col>
      <xdr:colOff>38100</xdr:colOff>
      <xdr:row>38</xdr:row>
      <xdr:rowOff>148620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139747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138461</xdr:rowOff>
    </xdr:from>
    <xdr:to>
      <xdr:col>107</xdr:col>
      <xdr:colOff>101600</xdr:colOff>
      <xdr:row>38</xdr:row>
      <xdr:rowOff>68611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85138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5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130688</xdr:rowOff>
    </xdr:from>
    <xdr:to>
      <xdr:col>102</xdr:col>
      <xdr:colOff>165100</xdr:colOff>
      <xdr:row>38</xdr:row>
      <xdr:rowOff>60838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77365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124402</xdr:rowOff>
    </xdr:from>
    <xdr:to>
      <xdr:col>98</xdr:col>
      <xdr:colOff>38100</xdr:colOff>
      <xdr:row>38</xdr:row>
      <xdr:rowOff>54552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71079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81247</xdr:rowOff>
    </xdr:from>
    <xdr:to>
      <xdr:col>116</xdr:col>
      <xdr:colOff>63500</xdr:colOff>
      <xdr:row>58</xdr:row>
      <xdr:rowOff>82299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5347"/>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82299</xdr:rowOff>
    </xdr:from>
    <xdr:to>
      <xdr:col>111</xdr:col>
      <xdr:colOff>177800</xdr:colOff>
      <xdr:row>58</xdr:row>
      <xdr:rowOff>82962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639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82962</xdr:rowOff>
    </xdr:from>
    <xdr:to>
      <xdr:col>107</xdr:col>
      <xdr:colOff>50800</xdr:colOff>
      <xdr:row>58</xdr:row>
      <xdr:rowOff>83556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706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83556</xdr:rowOff>
    </xdr:from>
    <xdr:to>
      <xdr:col>102</xdr:col>
      <xdr:colOff>114300</xdr:colOff>
      <xdr:row>58</xdr:row>
      <xdr:rowOff>84173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2765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30447</xdr:rowOff>
    </xdr:from>
    <xdr:to>
      <xdr:col>116</xdr:col>
      <xdr:colOff>114300</xdr:colOff>
      <xdr:row>58</xdr:row>
      <xdr:rowOff>132047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31499</xdr:rowOff>
    </xdr:from>
    <xdr:to>
      <xdr:col>112</xdr:col>
      <xdr:colOff>38100</xdr:colOff>
      <xdr:row>58</xdr:row>
      <xdr:rowOff>133099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32162</xdr:rowOff>
    </xdr:from>
    <xdr:to>
      <xdr:col>107</xdr:col>
      <xdr:colOff>101600</xdr:colOff>
      <xdr:row>58</xdr:row>
      <xdr:rowOff>133762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124889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6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32756</xdr:rowOff>
    </xdr:from>
    <xdr:to>
      <xdr:col>102</xdr:col>
      <xdr:colOff>165100</xdr:colOff>
      <xdr:row>58</xdr:row>
      <xdr:rowOff>134356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125483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33373</xdr:rowOff>
    </xdr:from>
    <xdr:to>
      <xdr:col>98</xdr:col>
      <xdr:colOff>38100</xdr:colOff>
      <xdr:row>58</xdr:row>
      <xdr:rowOff>134973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126100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7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134779</xdr:rowOff>
    </xdr:from>
    <xdr:to>
      <xdr:col>116</xdr:col>
      <xdr:colOff>63500</xdr:colOff>
      <xdr:row>77</xdr:row>
      <xdr:rowOff>136292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36429"/>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136292</xdr:rowOff>
    </xdr:from>
    <xdr:to>
      <xdr:col>111</xdr:col>
      <xdr:colOff>177800</xdr:colOff>
      <xdr:row>77</xdr:row>
      <xdr:rowOff>138764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37942"/>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138764</xdr:rowOff>
    </xdr:from>
    <xdr:to>
      <xdr:col>107</xdr:col>
      <xdr:colOff>50800</xdr:colOff>
      <xdr:row>77</xdr:row>
      <xdr:rowOff>167512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40414"/>
          <a:ext cx="889000" cy="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167512</xdr:rowOff>
    </xdr:from>
    <xdr:to>
      <xdr:col>102</xdr:col>
      <xdr:colOff>114300</xdr:colOff>
      <xdr:row>78</xdr:row>
      <xdr:rowOff>4935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69162"/>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83979</xdr:rowOff>
    </xdr:from>
    <xdr:to>
      <xdr:col>116</xdr:col>
      <xdr:colOff>114300</xdr:colOff>
      <xdr:row>78</xdr:row>
      <xdr:rowOff>14129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62406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85492</xdr:rowOff>
    </xdr:from>
    <xdr:to>
      <xdr:col>112</xdr:col>
      <xdr:colOff>38100</xdr:colOff>
      <xdr:row>78</xdr:row>
      <xdr:rowOff>15642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6769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87964</xdr:rowOff>
    </xdr:from>
    <xdr:to>
      <xdr:col>107</xdr:col>
      <xdr:colOff>101600</xdr:colOff>
      <xdr:row>78</xdr:row>
      <xdr:rowOff>18114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116712</xdr:rowOff>
    </xdr:from>
    <xdr:to>
      <xdr:col>102</xdr:col>
      <xdr:colOff>165100</xdr:colOff>
      <xdr:row>78</xdr:row>
      <xdr:rowOff>46862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37989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125585</xdr:rowOff>
    </xdr:from>
    <xdr:to>
      <xdr:col>98</xdr:col>
      <xdr:colOff>38100</xdr:colOff>
      <xdr:row>78</xdr:row>
      <xdr:rowOff>55735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46862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普通建設事業費（うち新規整備）及び</a:t>
          </a:r>
          <a:r>
            <a:rPr kumimoji="1" lang="ja-JP" altLang="ja-JP" sz="1200">
              <a:solidFill>
                <a:schemeClr val="dk1"/>
              </a:solidFill>
              <a:effectLst/>
              <a:latin typeface="+mn-ea"/>
              <a:ea typeface="+mn-ea"/>
              <a:cs typeface="+mn-cs"/>
            </a:rPr>
            <a:t>災害復旧事業費以外の項目すべて類似団体平均を下回っている。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・普通建設事業費（うち新規整備）は</a:t>
          </a:r>
          <a:r>
            <a:rPr kumimoji="1" lang="ja-JP" altLang="ja-JP" sz="1200">
              <a:solidFill>
                <a:schemeClr val="dk1"/>
              </a:solidFill>
              <a:effectLst/>
              <a:latin typeface="+mn-lt"/>
              <a:ea typeface="+mn-ea"/>
              <a:cs typeface="+mn-cs"/>
            </a:rPr>
            <a:t>類似団体に比べ</a:t>
          </a:r>
          <a:r>
            <a:rPr kumimoji="1" lang="en-US" altLang="ja-JP" sz="1200">
              <a:solidFill>
                <a:schemeClr val="dk1"/>
              </a:solidFill>
              <a:effectLst/>
              <a:latin typeface="+mn-lt"/>
              <a:ea typeface="+mn-ea"/>
              <a:cs typeface="+mn-cs"/>
            </a:rPr>
            <a:t>34,033</a:t>
          </a:r>
          <a:r>
            <a:rPr kumimoji="1" lang="ja-JP" altLang="ja-JP" sz="1200">
              <a:solidFill>
                <a:schemeClr val="dk1"/>
              </a:solidFill>
              <a:effectLst/>
              <a:latin typeface="+mn-lt"/>
              <a:ea typeface="+mn-ea"/>
              <a:cs typeface="+mn-cs"/>
            </a:rPr>
            <a:t>円上回っており、前年度比でも</a:t>
          </a:r>
          <a:r>
            <a:rPr kumimoji="1" lang="en-US" altLang="ja-JP" sz="1200">
              <a:solidFill>
                <a:schemeClr val="dk1"/>
              </a:solidFill>
              <a:effectLst/>
              <a:latin typeface="+mn-lt"/>
              <a:ea typeface="+mn-ea"/>
              <a:cs typeface="+mn-cs"/>
            </a:rPr>
            <a:t>38,179</a:t>
          </a:r>
          <a:r>
            <a:rPr kumimoji="1" lang="ja-JP" altLang="ja-JP" sz="1200">
              <a:solidFill>
                <a:schemeClr val="dk1"/>
              </a:solidFill>
              <a:effectLst/>
              <a:latin typeface="+mn-lt"/>
              <a:ea typeface="+mn-ea"/>
              <a:cs typeface="+mn-cs"/>
            </a:rPr>
            <a:t>円増加している。これは</a:t>
          </a:r>
          <a:r>
            <a:rPr kumimoji="1" lang="ja-JP" altLang="en-US" sz="1200">
              <a:solidFill>
                <a:schemeClr val="dk1"/>
              </a:solidFill>
              <a:effectLst/>
              <a:latin typeface="+mn-lt"/>
              <a:ea typeface="+mn-ea"/>
              <a:cs typeface="+mn-cs"/>
            </a:rPr>
            <a:t>、庁舎建設事業によるものであり、今後も事業の進捗により増加する見込みである。</a:t>
          </a:r>
          <a:endParaRPr lang="ja-JP" altLang="ja-JP" sz="1200">
            <a:effectLst/>
            <a:latin typeface="+mn-ea"/>
            <a:ea typeface="+mn-ea"/>
          </a:endParaRPr>
        </a:p>
        <a:p>
          <a:r>
            <a:rPr kumimoji="1" lang="ja-JP" altLang="ja-JP" sz="1200">
              <a:solidFill>
                <a:schemeClr val="dk1"/>
              </a:solidFill>
              <a:effectLst/>
              <a:latin typeface="+mn-ea"/>
              <a:ea typeface="+mn-ea"/>
              <a:cs typeface="+mn-cs"/>
            </a:rPr>
            <a:t>・災害復旧事業費は</a:t>
          </a:r>
          <a:r>
            <a:rPr kumimoji="1" lang="ja-JP" altLang="en-US" sz="1200">
              <a:solidFill>
                <a:schemeClr val="dk1"/>
              </a:solidFill>
              <a:effectLst/>
              <a:latin typeface="+mn-ea"/>
              <a:ea typeface="+mn-ea"/>
              <a:cs typeface="+mn-cs"/>
            </a:rPr>
            <a:t>前年度比で</a:t>
          </a:r>
          <a:r>
            <a:rPr kumimoji="1" lang="en-US" altLang="ja-JP" sz="1200">
              <a:solidFill>
                <a:schemeClr val="dk1"/>
              </a:solidFill>
              <a:effectLst/>
              <a:latin typeface="+mn-ea"/>
              <a:ea typeface="+mn-ea"/>
              <a:cs typeface="+mn-cs"/>
            </a:rPr>
            <a:t>11,820</a:t>
          </a:r>
          <a:r>
            <a:rPr kumimoji="1" lang="ja-JP" altLang="en-US" sz="1200">
              <a:solidFill>
                <a:schemeClr val="dk1"/>
              </a:solidFill>
              <a:effectLst/>
              <a:latin typeface="+mn-ea"/>
              <a:ea typeface="+mn-ea"/>
              <a:cs typeface="+mn-cs"/>
            </a:rPr>
            <a:t>円減少しているが、依然として</a:t>
          </a:r>
          <a:r>
            <a:rPr kumimoji="1" lang="ja-JP" altLang="ja-JP" sz="1200">
              <a:solidFill>
                <a:schemeClr val="dk1"/>
              </a:solidFill>
              <a:effectLst/>
              <a:latin typeface="+mn-ea"/>
              <a:ea typeface="+mn-ea"/>
              <a:cs typeface="+mn-cs"/>
            </a:rPr>
            <a:t>類似団体</a:t>
          </a:r>
          <a:r>
            <a:rPr kumimoji="1" lang="ja-JP" altLang="en-US" sz="1200">
              <a:solidFill>
                <a:schemeClr val="dk1"/>
              </a:solidFill>
              <a:effectLst/>
              <a:latin typeface="+mn-ea"/>
              <a:ea typeface="+mn-ea"/>
              <a:cs typeface="+mn-cs"/>
            </a:rPr>
            <a:t>を</a:t>
          </a:r>
          <a:r>
            <a:rPr kumimoji="1" lang="ja-JP" altLang="ja-JP" sz="1200">
              <a:solidFill>
                <a:schemeClr val="dk1"/>
              </a:solidFill>
              <a:effectLst/>
              <a:latin typeface="+mn-ea"/>
              <a:ea typeface="+mn-ea"/>
              <a:cs typeface="+mn-cs"/>
            </a:rPr>
            <a:t>上回って</a:t>
          </a:r>
          <a:r>
            <a:rPr kumimoji="1" lang="ja-JP" altLang="en-US" sz="1200">
              <a:solidFill>
                <a:schemeClr val="dk1"/>
              </a:solidFill>
              <a:effectLst/>
              <a:latin typeface="+mn-ea"/>
              <a:ea typeface="+mn-ea"/>
              <a:cs typeface="+mn-cs"/>
            </a:rPr>
            <a:t>いる</a:t>
          </a:r>
          <a:r>
            <a:rPr kumimoji="1" lang="ja-JP" altLang="ja-JP" sz="1200">
              <a:solidFill>
                <a:schemeClr val="dk1"/>
              </a:solidFill>
              <a:effectLst/>
              <a:latin typeface="+mn-ea"/>
              <a:ea typeface="+mn-ea"/>
              <a:cs typeface="+mn-cs"/>
            </a:rPr>
            <a:t>。これは、</a:t>
          </a:r>
          <a:r>
            <a:rPr kumimoji="1" lang="ja-JP" altLang="en-US" sz="1200">
              <a:solidFill>
                <a:schemeClr val="dk1"/>
              </a:solidFill>
              <a:effectLst/>
              <a:latin typeface="+mn-ea"/>
              <a:ea typeface="+mn-ea"/>
              <a:cs typeface="+mn-cs"/>
            </a:rPr>
            <a:t>令和元年度台風第</a:t>
          </a:r>
          <a:r>
            <a:rPr kumimoji="1" lang="en-US" altLang="ja-JP" sz="1200">
              <a:solidFill>
                <a:schemeClr val="dk1"/>
              </a:solidFill>
              <a:effectLst/>
              <a:latin typeface="+mn-ea"/>
              <a:ea typeface="+mn-ea"/>
              <a:cs typeface="+mn-cs"/>
            </a:rPr>
            <a:t>19</a:t>
          </a:r>
          <a:r>
            <a:rPr kumimoji="1" lang="ja-JP" altLang="en-US" sz="1200">
              <a:solidFill>
                <a:schemeClr val="dk1"/>
              </a:solidFill>
              <a:effectLst/>
              <a:latin typeface="+mn-ea"/>
              <a:ea typeface="+mn-ea"/>
              <a:cs typeface="+mn-cs"/>
            </a:rPr>
            <a:t>号に係る災害復旧費および</a:t>
          </a:r>
          <a:r>
            <a:rPr kumimoji="1" lang="ja-JP" altLang="ja-JP" sz="1200">
              <a:solidFill>
                <a:schemeClr val="dk1"/>
              </a:solidFill>
              <a:effectLst/>
              <a:latin typeface="+mn-ea"/>
              <a:ea typeface="+mn-ea"/>
              <a:cs typeface="+mn-cs"/>
            </a:rPr>
            <a:t>除去土壌等搬出が完了した仮置場の解体事業等によ</a:t>
          </a:r>
          <a:r>
            <a:rPr kumimoji="1" lang="ja-JP" altLang="en-US" sz="1200">
              <a:solidFill>
                <a:schemeClr val="dk1"/>
              </a:solidFill>
              <a:effectLst/>
              <a:latin typeface="+mn-ea"/>
              <a:ea typeface="+mn-ea"/>
              <a:cs typeface="+mn-cs"/>
            </a:rPr>
            <a:t>るもの</a:t>
          </a:r>
          <a:r>
            <a:rPr kumimoji="1" lang="ja-JP" altLang="ja-JP" sz="1200">
              <a:solidFill>
                <a:schemeClr val="dk1"/>
              </a:solidFill>
              <a:effectLst/>
              <a:latin typeface="+mn-ea"/>
              <a:ea typeface="+mn-ea"/>
              <a:cs typeface="+mn-cs"/>
            </a:rPr>
            <a:t>である。</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11,733
11,699
42.97
6,412,115
6,087,642
310,433
3,408,575
4,456,819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115570</xdr:rowOff>
    </xdr:from>
    <xdr:to>
      <xdr:col>24</xdr:col>
      <xdr:colOff>63500</xdr:colOff>
      <xdr:row>36</xdr:row>
      <xdr:rowOff>151003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777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151003</xdr:rowOff>
    </xdr:from>
    <xdr:to>
      <xdr:col>19</xdr:col>
      <xdr:colOff>177800</xdr:colOff>
      <xdr:row>36</xdr:row>
      <xdr:rowOff>156083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320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146939</xdr:rowOff>
    </xdr:from>
    <xdr:to>
      <xdr:col>15</xdr:col>
      <xdr:colOff>50800</xdr:colOff>
      <xdr:row>36</xdr:row>
      <xdr:rowOff>156083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91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160147</xdr:rowOff>
    </xdr:from>
    <xdr:to>
      <xdr:col>10</xdr:col>
      <xdr:colOff>114300</xdr:colOff>
      <xdr:row>36</xdr:row>
      <xdr:rowOff>146939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0897"/>
          <a:ext cx="88900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64770</xdr:rowOff>
    </xdr:from>
    <xdr:to>
      <xdr:col>24</xdr:col>
      <xdr:colOff>114300</xdr:colOff>
      <xdr:row>36</xdr:row>
      <xdr:rowOff>166370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100203</xdr:rowOff>
    </xdr:from>
    <xdr:to>
      <xdr:col>20</xdr:col>
      <xdr:colOff>38100</xdr:colOff>
      <xdr:row>37</xdr:row>
      <xdr:rowOff>30353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21480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105283</xdr:rowOff>
    </xdr:from>
    <xdr:to>
      <xdr:col>15</xdr:col>
      <xdr:colOff>101600</xdr:colOff>
      <xdr:row>37</xdr:row>
      <xdr:rowOff>35433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26560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96139</xdr:rowOff>
    </xdr:from>
    <xdr:to>
      <xdr:col>10</xdr:col>
      <xdr:colOff>165100</xdr:colOff>
      <xdr:row>37</xdr:row>
      <xdr:rowOff>26289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17416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109347</xdr:rowOff>
    </xdr:from>
    <xdr:to>
      <xdr:col>6</xdr:col>
      <xdr:colOff>38100</xdr:colOff>
      <xdr:row>36</xdr:row>
      <xdr:rowOff>39497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56024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26030</xdr:rowOff>
    </xdr:from>
    <xdr:to>
      <xdr:col>24</xdr:col>
      <xdr:colOff>63500</xdr:colOff>
      <xdr:row>58</xdr:row>
      <xdr:rowOff>37127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98680"/>
          <a:ext cx="838200" cy="1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37127</xdr:rowOff>
    </xdr:from>
    <xdr:to>
      <xdr:col>19</xdr:col>
      <xdr:colOff>177800</xdr:colOff>
      <xdr:row>58</xdr:row>
      <xdr:rowOff>42878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1227"/>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161146</xdr:rowOff>
    </xdr:from>
    <xdr:to>
      <xdr:col>15</xdr:col>
      <xdr:colOff>50800</xdr:colOff>
      <xdr:row>58</xdr:row>
      <xdr:rowOff>42878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3796"/>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126196</xdr:rowOff>
    </xdr:from>
    <xdr:to>
      <xdr:col>10</xdr:col>
      <xdr:colOff>114300</xdr:colOff>
      <xdr:row>57</xdr:row>
      <xdr:rowOff>161146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27396"/>
          <a:ext cx="889000" cy="2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146680</xdr:rowOff>
    </xdr:from>
    <xdr:to>
      <xdr:col>24</xdr:col>
      <xdr:colOff>114300</xdr:colOff>
      <xdr:row>57</xdr:row>
      <xdr:rowOff>76830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169557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157777</xdr:rowOff>
    </xdr:from>
    <xdr:to>
      <xdr:col>20</xdr:col>
      <xdr:colOff>38100</xdr:colOff>
      <xdr:row>58</xdr:row>
      <xdr:rowOff>87927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79054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163528</xdr:rowOff>
    </xdr:from>
    <xdr:to>
      <xdr:col>15</xdr:col>
      <xdr:colOff>101600</xdr:colOff>
      <xdr:row>58</xdr:row>
      <xdr:rowOff>93678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84805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110346</xdr:rowOff>
    </xdr:from>
    <xdr:to>
      <xdr:col>10</xdr:col>
      <xdr:colOff>165100</xdr:colOff>
      <xdr:row>58</xdr:row>
      <xdr:rowOff>40496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31623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75396</xdr:rowOff>
    </xdr:from>
    <xdr:to>
      <xdr:col>6</xdr:col>
      <xdr:colOff>38100</xdr:colOff>
      <xdr:row>57</xdr:row>
      <xdr:rowOff>5546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22073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5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64253</xdr:rowOff>
    </xdr:from>
    <xdr:to>
      <xdr:col>24</xdr:col>
      <xdr:colOff>62865</xdr:colOff>
      <xdr:row>78</xdr:row>
      <xdr:rowOff>139609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751553"/>
          <a:ext cx="1270" cy="76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139609</xdr:rowOff>
    </xdr:from>
    <xdr:to>
      <xdr:col>24</xdr:col>
      <xdr:colOff>152400</xdr:colOff>
      <xdr:row>78</xdr:row>
      <xdr:rowOff>139609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2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52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64253</xdr:rowOff>
    </xdr:from>
    <xdr:to>
      <xdr:col>24</xdr:col>
      <xdr:colOff>152400</xdr:colOff>
      <xdr:row>74</xdr:row>
      <xdr:rowOff>64253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75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79780</xdr:rowOff>
    </xdr:from>
    <xdr:to>
      <xdr:col>24</xdr:col>
      <xdr:colOff>63500</xdr:colOff>
      <xdr:row>78</xdr:row>
      <xdr:rowOff>96343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52880"/>
          <a:ext cx="8382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52450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26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29573</xdr:rowOff>
    </xdr:from>
    <xdr:to>
      <xdr:col>24</xdr:col>
      <xdr:colOff>114300</xdr:colOff>
      <xdr:row>77</xdr:row>
      <xdr:rowOff>131173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89550</xdr:rowOff>
    </xdr:from>
    <xdr:to>
      <xdr:col>19</xdr:col>
      <xdr:colOff>177800</xdr:colOff>
      <xdr:row>78</xdr:row>
      <xdr:rowOff>96343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62650"/>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50285</xdr:rowOff>
    </xdr:from>
    <xdr:to>
      <xdr:col>20</xdr:col>
      <xdr:colOff>38100</xdr:colOff>
      <xdr:row>77</xdr:row>
      <xdr:rowOff>151885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168412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147408</xdr:rowOff>
    </xdr:from>
    <xdr:to>
      <xdr:col>15</xdr:col>
      <xdr:colOff>50800</xdr:colOff>
      <xdr:row>78</xdr:row>
      <xdr:rowOff>89550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49058"/>
          <a:ext cx="889000" cy="1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46134</xdr:rowOff>
    </xdr:from>
    <xdr:to>
      <xdr:col>15</xdr:col>
      <xdr:colOff>101600</xdr:colOff>
      <xdr:row>77</xdr:row>
      <xdr:rowOff>147734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164261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49257</xdr:rowOff>
    </xdr:from>
    <xdr:to>
      <xdr:col>10</xdr:col>
      <xdr:colOff>114300</xdr:colOff>
      <xdr:row>77</xdr:row>
      <xdr:rowOff>147408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393657"/>
          <a:ext cx="889000" cy="95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56818</xdr:rowOff>
    </xdr:from>
    <xdr:to>
      <xdr:col>10</xdr:col>
      <xdr:colOff>165100</xdr:colOff>
      <xdr:row>77</xdr:row>
      <xdr:rowOff>158418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29697</xdr:rowOff>
    </xdr:from>
    <xdr:to>
      <xdr:col>6</xdr:col>
      <xdr:colOff>38100</xdr:colOff>
      <xdr:row>77</xdr:row>
      <xdr:rowOff>131297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122424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28980</xdr:rowOff>
    </xdr:from>
    <xdr:to>
      <xdr:col>24</xdr:col>
      <xdr:colOff>114300</xdr:colOff>
      <xdr:row>78</xdr:row>
      <xdr:rowOff>130580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115357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45543</xdr:rowOff>
    </xdr:from>
    <xdr:to>
      <xdr:col>20</xdr:col>
      <xdr:colOff>38100</xdr:colOff>
      <xdr:row>78</xdr:row>
      <xdr:rowOff>147143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138270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38750</xdr:rowOff>
    </xdr:from>
    <xdr:to>
      <xdr:col>15</xdr:col>
      <xdr:colOff>101600</xdr:colOff>
      <xdr:row>78</xdr:row>
      <xdr:rowOff>140350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131477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96608</xdr:rowOff>
    </xdr:from>
    <xdr:to>
      <xdr:col>10</xdr:col>
      <xdr:colOff>165100</xdr:colOff>
      <xdr:row>78</xdr:row>
      <xdr:rowOff>26758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17885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169907</xdr:rowOff>
    </xdr:from>
    <xdr:to>
      <xdr:col>6</xdr:col>
      <xdr:colOff>38100</xdr:colOff>
      <xdr:row>72</xdr:row>
      <xdr:rowOff>100057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116584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1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122281</xdr:rowOff>
    </xdr:from>
    <xdr:to>
      <xdr:col>24</xdr:col>
      <xdr:colOff>63500</xdr:colOff>
      <xdr:row>97</xdr:row>
      <xdr:rowOff>147777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52931"/>
          <a:ext cx="8382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147777</xdr:rowOff>
    </xdr:from>
    <xdr:to>
      <xdr:col>19</xdr:col>
      <xdr:colOff>177800</xdr:colOff>
      <xdr:row>97</xdr:row>
      <xdr:rowOff>156045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78427"/>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156045</xdr:rowOff>
    </xdr:from>
    <xdr:to>
      <xdr:col>15</xdr:col>
      <xdr:colOff>50800</xdr:colOff>
      <xdr:row>97</xdr:row>
      <xdr:rowOff>166926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669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166926</xdr:rowOff>
    </xdr:from>
    <xdr:to>
      <xdr:col>10</xdr:col>
      <xdr:colOff>114300</xdr:colOff>
      <xdr:row>98</xdr:row>
      <xdr:rowOff>3812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7576"/>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71481</xdr:rowOff>
    </xdr:from>
    <xdr:to>
      <xdr:col>24</xdr:col>
      <xdr:colOff>114300</xdr:colOff>
      <xdr:row>98</xdr:row>
      <xdr:rowOff>1631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157858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96977</xdr:rowOff>
    </xdr:from>
    <xdr:to>
      <xdr:col>20</xdr:col>
      <xdr:colOff>38100</xdr:colOff>
      <xdr:row>98</xdr:row>
      <xdr:rowOff>27127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18254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105245</xdr:rowOff>
    </xdr:from>
    <xdr:to>
      <xdr:col>15</xdr:col>
      <xdr:colOff>101600</xdr:colOff>
      <xdr:row>98</xdr:row>
      <xdr:rowOff>35395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26522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116126</xdr:rowOff>
    </xdr:from>
    <xdr:to>
      <xdr:col>10</xdr:col>
      <xdr:colOff>165100</xdr:colOff>
      <xdr:row>98</xdr:row>
      <xdr:rowOff>46276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37403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124462</xdr:rowOff>
    </xdr:from>
    <xdr:to>
      <xdr:col>6</xdr:col>
      <xdr:colOff>38100</xdr:colOff>
      <xdr:row>98</xdr:row>
      <xdr:rowOff>54612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22543</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0909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143193</xdr:rowOff>
    </xdr:from>
    <xdr:to>
      <xdr:col>36</xdr:col>
      <xdr:colOff>165100</xdr:colOff>
      <xdr:row>39</xdr:row>
      <xdr:rowOff>73343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64470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76900</xdr:rowOff>
    </xdr:from>
    <xdr:to>
      <xdr:col>55</xdr:col>
      <xdr:colOff>0</xdr:colOff>
      <xdr:row>57</xdr:row>
      <xdr:rowOff>162473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49550"/>
          <a:ext cx="8382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153645</xdr:rowOff>
    </xdr:from>
    <xdr:to>
      <xdr:col>50</xdr:col>
      <xdr:colOff>114300</xdr:colOff>
      <xdr:row>57</xdr:row>
      <xdr:rowOff>162473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26295"/>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115066</xdr:rowOff>
    </xdr:from>
    <xdr:to>
      <xdr:col>45</xdr:col>
      <xdr:colOff>177800</xdr:colOff>
      <xdr:row>57</xdr:row>
      <xdr:rowOff>153645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7716"/>
          <a:ext cx="8890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115066</xdr:rowOff>
    </xdr:from>
    <xdr:to>
      <xdr:col>41</xdr:col>
      <xdr:colOff>50800</xdr:colOff>
      <xdr:row>58</xdr:row>
      <xdr:rowOff>68061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87716"/>
          <a:ext cx="889000" cy="1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26100</xdr:rowOff>
    </xdr:from>
    <xdr:to>
      <xdr:col>55</xdr:col>
      <xdr:colOff>50800</xdr:colOff>
      <xdr:row>57</xdr:row>
      <xdr:rowOff>127700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111673</xdr:rowOff>
    </xdr:from>
    <xdr:to>
      <xdr:col>50</xdr:col>
      <xdr:colOff>165100</xdr:colOff>
      <xdr:row>58</xdr:row>
      <xdr:rowOff>41823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32950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102845</xdr:rowOff>
    </xdr:from>
    <xdr:to>
      <xdr:col>46</xdr:col>
      <xdr:colOff>38100</xdr:colOff>
      <xdr:row>58</xdr:row>
      <xdr:rowOff>32995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24122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64266</xdr:rowOff>
    </xdr:from>
    <xdr:to>
      <xdr:col>41</xdr:col>
      <xdr:colOff>101600</xdr:colOff>
      <xdr:row>57</xdr:row>
      <xdr:rowOff>165866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2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17261</xdr:rowOff>
    </xdr:from>
    <xdr:to>
      <xdr:col>36</xdr:col>
      <xdr:colOff>165100</xdr:colOff>
      <xdr:row>58</xdr:row>
      <xdr:rowOff>118861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109988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98186</xdr:rowOff>
    </xdr:from>
    <xdr:to>
      <xdr:col>55</xdr:col>
      <xdr:colOff>0</xdr:colOff>
      <xdr:row>77</xdr:row>
      <xdr:rowOff>135265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99836"/>
          <a:ext cx="8382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98186</xdr:rowOff>
    </xdr:from>
    <xdr:to>
      <xdr:col>50</xdr:col>
      <xdr:colOff>114300</xdr:colOff>
      <xdr:row>77</xdr:row>
      <xdr:rowOff>108725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99836"/>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108725</xdr:rowOff>
    </xdr:from>
    <xdr:to>
      <xdr:col>45</xdr:col>
      <xdr:colOff>177800</xdr:colOff>
      <xdr:row>77</xdr:row>
      <xdr:rowOff>167269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10375"/>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79235</xdr:rowOff>
    </xdr:from>
    <xdr:to>
      <xdr:col>41</xdr:col>
      <xdr:colOff>50800</xdr:colOff>
      <xdr:row>77</xdr:row>
      <xdr:rowOff>167269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80885"/>
          <a:ext cx="889000" cy="8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84465</xdr:rowOff>
    </xdr:from>
    <xdr:to>
      <xdr:col>55</xdr:col>
      <xdr:colOff>50800</xdr:colOff>
      <xdr:row>78</xdr:row>
      <xdr:rowOff>14615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62892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47386</xdr:rowOff>
    </xdr:from>
    <xdr:to>
      <xdr:col>50</xdr:col>
      <xdr:colOff>165100</xdr:colOff>
      <xdr:row>77</xdr:row>
      <xdr:rowOff>148986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140113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4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57925</xdr:rowOff>
    </xdr:from>
    <xdr:to>
      <xdr:col>46</xdr:col>
      <xdr:colOff>38100</xdr:colOff>
      <xdr:row>77</xdr:row>
      <xdr:rowOff>159525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150652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116469</xdr:rowOff>
    </xdr:from>
    <xdr:to>
      <xdr:col>41</xdr:col>
      <xdr:colOff>101600</xdr:colOff>
      <xdr:row>78</xdr:row>
      <xdr:rowOff>46619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37746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28435</xdr:rowOff>
    </xdr:from>
    <xdr:to>
      <xdr:col>36</xdr:col>
      <xdr:colOff>165100</xdr:colOff>
      <xdr:row>77</xdr:row>
      <xdr:rowOff>130035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121162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3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33840</xdr:rowOff>
    </xdr:from>
    <xdr:to>
      <xdr:col>55</xdr:col>
      <xdr:colOff>0</xdr:colOff>
      <xdr:row>98</xdr:row>
      <xdr:rowOff>41273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35940"/>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41273</xdr:rowOff>
    </xdr:from>
    <xdr:to>
      <xdr:col>50</xdr:col>
      <xdr:colOff>114300</xdr:colOff>
      <xdr:row>98</xdr:row>
      <xdr:rowOff>49090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43373"/>
          <a:ext cx="889000" cy="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31686</xdr:rowOff>
    </xdr:from>
    <xdr:to>
      <xdr:col>45</xdr:col>
      <xdr:colOff>177800</xdr:colOff>
      <xdr:row>98</xdr:row>
      <xdr:rowOff>49090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62336"/>
          <a:ext cx="889000" cy="18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75443</xdr:rowOff>
    </xdr:from>
    <xdr:to>
      <xdr:col>41</xdr:col>
      <xdr:colOff>50800</xdr:colOff>
      <xdr:row>97</xdr:row>
      <xdr:rowOff>31686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34643"/>
          <a:ext cx="889000" cy="1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154490</xdr:rowOff>
    </xdr:from>
    <xdr:to>
      <xdr:col>55</xdr:col>
      <xdr:colOff>50800</xdr:colOff>
      <xdr:row>98</xdr:row>
      <xdr:rowOff>84640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161923</xdr:rowOff>
    </xdr:from>
    <xdr:to>
      <xdr:col>50</xdr:col>
      <xdr:colOff>165100</xdr:colOff>
      <xdr:row>98</xdr:row>
      <xdr:rowOff>92073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9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169740</xdr:rowOff>
    </xdr:from>
    <xdr:to>
      <xdr:col>46</xdr:col>
      <xdr:colOff>38100</xdr:colOff>
      <xdr:row>98</xdr:row>
      <xdr:rowOff>99890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91017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152336</xdr:rowOff>
    </xdr:from>
    <xdr:to>
      <xdr:col>41</xdr:col>
      <xdr:colOff>101600</xdr:colOff>
      <xdr:row>97</xdr:row>
      <xdr:rowOff>82486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99013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38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24643</xdr:rowOff>
    </xdr:from>
    <xdr:to>
      <xdr:col>36</xdr:col>
      <xdr:colOff>165100</xdr:colOff>
      <xdr:row>96</xdr:row>
      <xdr:rowOff>126243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142770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25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88011</xdr:rowOff>
    </xdr:from>
    <xdr:to>
      <xdr:col>85</xdr:col>
      <xdr:colOff>127000</xdr:colOff>
      <xdr:row>37</xdr:row>
      <xdr:rowOff>97104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31661"/>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92443</xdr:rowOff>
    </xdr:from>
    <xdr:to>
      <xdr:col>81</xdr:col>
      <xdr:colOff>50800</xdr:colOff>
      <xdr:row>37</xdr:row>
      <xdr:rowOff>97104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36093"/>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92443</xdr:rowOff>
    </xdr:from>
    <xdr:to>
      <xdr:col>76</xdr:col>
      <xdr:colOff>114300</xdr:colOff>
      <xdr:row>37</xdr:row>
      <xdr:rowOff>146914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36093"/>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146914</xdr:rowOff>
    </xdr:from>
    <xdr:to>
      <xdr:col>71</xdr:col>
      <xdr:colOff>177800</xdr:colOff>
      <xdr:row>37</xdr:row>
      <xdr:rowOff>156972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9056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37211</xdr:rowOff>
    </xdr:from>
    <xdr:to>
      <xdr:col>85</xdr:col>
      <xdr:colOff>177800</xdr:colOff>
      <xdr:row>37</xdr:row>
      <xdr:rowOff>138811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123588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46304</xdr:rowOff>
    </xdr:from>
    <xdr:to>
      <xdr:col>81</xdr:col>
      <xdr:colOff>101600</xdr:colOff>
      <xdr:row>37</xdr:row>
      <xdr:rowOff>147904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139031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41643</xdr:rowOff>
    </xdr:from>
    <xdr:to>
      <xdr:col>76</xdr:col>
      <xdr:colOff>165100</xdr:colOff>
      <xdr:row>37</xdr:row>
      <xdr:rowOff>143243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134370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96114</xdr:rowOff>
    </xdr:from>
    <xdr:to>
      <xdr:col>72</xdr:col>
      <xdr:colOff>38100</xdr:colOff>
      <xdr:row>38</xdr:row>
      <xdr:rowOff>26264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17391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106172</xdr:rowOff>
    </xdr:from>
    <xdr:to>
      <xdr:col>67</xdr:col>
      <xdr:colOff>101600</xdr:colOff>
      <xdr:row>38</xdr:row>
      <xdr:rowOff>36322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48771</xdr:rowOff>
    </xdr:from>
    <xdr:to>
      <xdr:col>85</xdr:col>
      <xdr:colOff>127000</xdr:colOff>
      <xdr:row>56</xdr:row>
      <xdr:rowOff>70335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49971"/>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166568</xdr:rowOff>
    </xdr:from>
    <xdr:to>
      <xdr:col>81</xdr:col>
      <xdr:colOff>50800</xdr:colOff>
      <xdr:row>56</xdr:row>
      <xdr:rowOff>70335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596318"/>
          <a:ext cx="889000" cy="7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168618</xdr:rowOff>
    </xdr:from>
    <xdr:to>
      <xdr:col>76</xdr:col>
      <xdr:colOff>114300</xdr:colOff>
      <xdr:row>55</xdr:row>
      <xdr:rowOff>166568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426918"/>
          <a:ext cx="889000" cy="16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165829</xdr:rowOff>
    </xdr:from>
    <xdr:to>
      <xdr:col>71</xdr:col>
      <xdr:colOff>177800</xdr:colOff>
      <xdr:row>54</xdr:row>
      <xdr:rowOff>168618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252679"/>
          <a:ext cx="889000" cy="1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169421</xdr:rowOff>
    </xdr:from>
    <xdr:to>
      <xdr:col>85</xdr:col>
      <xdr:colOff>177800</xdr:colOff>
      <xdr:row>56</xdr:row>
      <xdr:rowOff>99571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20848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19535</xdr:rowOff>
    </xdr:from>
    <xdr:to>
      <xdr:col>81</xdr:col>
      <xdr:colOff>101600</xdr:colOff>
      <xdr:row>56</xdr:row>
      <xdr:rowOff>121135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137662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115768</xdr:rowOff>
    </xdr:from>
    <xdr:to>
      <xdr:col>76</xdr:col>
      <xdr:colOff>165100</xdr:colOff>
      <xdr:row>56</xdr:row>
      <xdr:rowOff>45918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62445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2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117818</xdr:rowOff>
    </xdr:from>
    <xdr:to>
      <xdr:col>72</xdr:col>
      <xdr:colOff>38100</xdr:colOff>
      <xdr:row>55</xdr:row>
      <xdr:rowOff>47968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64495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115029</xdr:rowOff>
    </xdr:from>
    <xdr:to>
      <xdr:col>67</xdr:col>
      <xdr:colOff>101600</xdr:colOff>
      <xdr:row>54</xdr:row>
      <xdr:rowOff>45179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2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61706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97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68529</xdr:rowOff>
    </xdr:from>
    <xdr:to>
      <xdr:col>85</xdr:col>
      <xdr:colOff>127000</xdr:colOff>
      <xdr:row>76</xdr:row>
      <xdr:rowOff>122250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927279"/>
          <a:ext cx="8382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68529</xdr:rowOff>
    </xdr:from>
    <xdr:to>
      <xdr:col>81</xdr:col>
      <xdr:colOff>50800</xdr:colOff>
      <xdr:row>77</xdr:row>
      <xdr:rowOff>79026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927279"/>
          <a:ext cx="889000" cy="3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3207</xdr:rowOff>
    </xdr:from>
    <xdr:to>
      <xdr:col>76</xdr:col>
      <xdr:colOff>114300</xdr:colOff>
      <xdr:row>77</xdr:row>
      <xdr:rowOff>79026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2690507"/>
          <a:ext cx="889000" cy="5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91180</xdr:rowOff>
    </xdr:from>
    <xdr:to>
      <xdr:col>71</xdr:col>
      <xdr:colOff>177800</xdr:colOff>
      <xdr:row>74</xdr:row>
      <xdr:rowOff>3207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2435580"/>
          <a:ext cx="889000" cy="2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148841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71450</xdr:rowOff>
    </xdr:from>
    <xdr:to>
      <xdr:col>85</xdr:col>
      <xdr:colOff>177800</xdr:colOff>
      <xdr:row>77</xdr:row>
      <xdr:rowOff>1600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94327</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9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17729</xdr:rowOff>
    </xdr:from>
    <xdr:to>
      <xdr:col>81</xdr:col>
      <xdr:colOff>101600</xdr:colOff>
      <xdr:row>75</xdr:row>
      <xdr:rowOff>119329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8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135856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6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28226</xdr:rowOff>
    </xdr:from>
    <xdr:to>
      <xdr:col>76</xdr:col>
      <xdr:colOff>165100</xdr:colOff>
      <xdr:row>77</xdr:row>
      <xdr:rowOff>129826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146353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123857</xdr:rowOff>
    </xdr:from>
    <xdr:to>
      <xdr:col>72</xdr:col>
      <xdr:colOff>38100</xdr:colOff>
      <xdr:row>74</xdr:row>
      <xdr:rowOff>54007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6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70534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4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40380</xdr:rowOff>
    </xdr:from>
    <xdr:to>
      <xdr:col>67</xdr:col>
      <xdr:colOff>101600</xdr:colOff>
      <xdr:row>72</xdr:row>
      <xdr:rowOff>141980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23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158507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1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111353</xdr:rowOff>
    </xdr:from>
    <xdr:to>
      <xdr:col>85</xdr:col>
      <xdr:colOff>127000</xdr:colOff>
      <xdr:row>97</xdr:row>
      <xdr:rowOff>122022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42003"/>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113274</xdr:rowOff>
    </xdr:from>
    <xdr:to>
      <xdr:col>81</xdr:col>
      <xdr:colOff>50800</xdr:colOff>
      <xdr:row>97</xdr:row>
      <xdr:rowOff>122022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43924"/>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113274</xdr:rowOff>
    </xdr:from>
    <xdr:to>
      <xdr:col>76</xdr:col>
      <xdr:colOff>114300</xdr:colOff>
      <xdr:row>97</xdr:row>
      <xdr:rowOff>118928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43924"/>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118928</xdr:rowOff>
    </xdr:from>
    <xdr:to>
      <xdr:col>71</xdr:col>
      <xdr:colOff>177800</xdr:colOff>
      <xdr:row>97</xdr:row>
      <xdr:rowOff>128102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49578"/>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60553</xdr:rowOff>
    </xdr:from>
    <xdr:to>
      <xdr:col>85</xdr:col>
      <xdr:colOff>177800</xdr:colOff>
      <xdr:row>97</xdr:row>
      <xdr:rowOff>162153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146930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71222</xdr:rowOff>
    </xdr:from>
    <xdr:to>
      <xdr:col>81</xdr:col>
      <xdr:colOff>101600</xdr:colOff>
      <xdr:row>98</xdr:row>
      <xdr:rowOff>1372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163949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62474</xdr:rowOff>
    </xdr:from>
    <xdr:to>
      <xdr:col>76</xdr:col>
      <xdr:colOff>165100</xdr:colOff>
      <xdr:row>97</xdr:row>
      <xdr:rowOff>164074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155201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8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68128</xdr:rowOff>
    </xdr:from>
    <xdr:to>
      <xdr:col>72</xdr:col>
      <xdr:colOff>38100</xdr:colOff>
      <xdr:row>97</xdr:row>
      <xdr:rowOff>169728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160855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77302</xdr:rowOff>
    </xdr:from>
    <xdr:to>
      <xdr:col>67</xdr:col>
      <xdr:colOff>101600</xdr:colOff>
      <xdr:row>98</xdr:row>
      <xdr:rowOff>7452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170029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93327</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779877"/>
          <a:ext cx="1269" cy="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78103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9361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40004</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55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93327</xdr:rowOff>
    </xdr:from>
    <xdr:to>
      <xdr:col>116</xdr:col>
      <xdr:colOff>152400</xdr:colOff>
      <xdr:row>39</xdr:row>
      <xdr:rowOff>93327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79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167004</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8210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30299</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5173799"/>
          <a:ext cx="889000" cy="16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47752</xdr:rowOff>
    </xdr:from>
    <xdr:to>
      <xdr:col>112</xdr:col>
      <xdr:colOff>38100</xdr:colOff>
      <xdr:row>39</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165879</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30299</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5173799"/>
          <a:ext cx="889000" cy="16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47099</xdr:rowOff>
    </xdr:from>
    <xdr:to>
      <xdr:col>107</xdr:col>
      <xdr:colOff>101600</xdr:colOff>
      <xdr:row>39</xdr:row>
      <xdr:rowOff>148699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139826</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154867</xdr:rowOff>
    </xdr:from>
    <xdr:to>
      <xdr:col>102</xdr:col>
      <xdr:colOff>165100</xdr:colOff>
      <xdr:row>39</xdr:row>
      <xdr:rowOff>85017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101544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14768</xdr:rowOff>
    </xdr:from>
    <xdr:to>
      <xdr:col>98</xdr:col>
      <xdr:colOff>38100</xdr:colOff>
      <xdr:row>39</xdr:row>
      <xdr:rowOff>116368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132895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122553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8091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150949</xdr:rowOff>
    </xdr:from>
    <xdr:to>
      <xdr:col>107</xdr:col>
      <xdr:colOff>101600</xdr:colOff>
      <xdr:row>30</xdr:row>
      <xdr:rowOff>81099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51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97626</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48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・総務費は前年度比で</a:t>
          </a:r>
          <a:r>
            <a:rPr kumimoji="1" lang="en-US" altLang="ja-JP" sz="1200">
              <a:solidFill>
                <a:schemeClr val="dk1"/>
              </a:solidFill>
              <a:effectLst/>
              <a:latin typeface="+mn-lt"/>
              <a:ea typeface="+mn-ea"/>
              <a:cs typeface="+mn-cs"/>
            </a:rPr>
            <a:t>55,898</a:t>
          </a:r>
          <a:r>
            <a:rPr kumimoji="1" lang="ja-JP" altLang="en-US" sz="1200">
              <a:solidFill>
                <a:schemeClr val="dk1"/>
              </a:solidFill>
              <a:effectLst/>
              <a:latin typeface="+mn-lt"/>
              <a:ea typeface="+mn-ea"/>
              <a:cs typeface="+mn-cs"/>
            </a:rPr>
            <a:t>円増加しており、類似団体平均と比べ</a:t>
          </a:r>
          <a:r>
            <a:rPr kumimoji="1" lang="en-US" altLang="ja-JP" sz="1200">
              <a:solidFill>
                <a:schemeClr val="dk1"/>
              </a:solidFill>
              <a:effectLst/>
              <a:latin typeface="+mn-lt"/>
              <a:ea typeface="+mn-ea"/>
              <a:cs typeface="+mn-cs"/>
            </a:rPr>
            <a:t>16,266</a:t>
          </a:r>
          <a:r>
            <a:rPr kumimoji="1" lang="ja-JP" altLang="en-US" sz="1200">
              <a:solidFill>
                <a:schemeClr val="dk1"/>
              </a:solidFill>
              <a:effectLst/>
              <a:latin typeface="+mn-lt"/>
              <a:ea typeface="+mn-ea"/>
              <a:cs typeface="+mn-cs"/>
            </a:rPr>
            <a:t>円上回っている。これは庁舎建設事業費の増加であり、今後も事業の進捗により増加する見込みである。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・教育費は前年度比で</a:t>
          </a:r>
          <a:r>
            <a:rPr kumimoji="1" lang="en-US" altLang="ja-JP" sz="1200">
              <a:solidFill>
                <a:schemeClr val="dk1"/>
              </a:solidFill>
              <a:effectLst/>
              <a:latin typeface="+mn-lt"/>
              <a:ea typeface="+mn-ea"/>
              <a:cs typeface="+mn-cs"/>
            </a:rPr>
            <a:t>2,803</a:t>
          </a:r>
          <a:r>
            <a:rPr kumimoji="1" lang="ja-JP" altLang="ja-JP" sz="1200">
              <a:solidFill>
                <a:schemeClr val="dk1"/>
              </a:solidFill>
              <a:effectLst/>
              <a:latin typeface="+mn-lt"/>
              <a:ea typeface="+mn-ea"/>
              <a:cs typeface="+mn-cs"/>
            </a:rPr>
            <a:t>円増加しており、類似団体平均と比べ</a:t>
          </a:r>
          <a:r>
            <a:rPr kumimoji="1" lang="en-US" altLang="ja-JP" sz="1200">
              <a:solidFill>
                <a:schemeClr val="dk1"/>
              </a:solidFill>
              <a:effectLst/>
              <a:latin typeface="+mn-lt"/>
              <a:ea typeface="+mn-ea"/>
              <a:cs typeface="+mn-cs"/>
            </a:rPr>
            <a:t>5,147</a:t>
          </a:r>
          <a:r>
            <a:rPr kumimoji="1" lang="ja-JP" altLang="ja-JP" sz="1200">
              <a:solidFill>
                <a:schemeClr val="dk1"/>
              </a:solidFill>
              <a:effectLst/>
              <a:latin typeface="+mn-lt"/>
              <a:ea typeface="+mn-ea"/>
              <a:cs typeface="+mn-cs"/>
            </a:rPr>
            <a:t>円上回っている。</a:t>
          </a:r>
          <a:r>
            <a:rPr kumimoji="1" lang="ja-JP" altLang="en-US" sz="1200">
              <a:solidFill>
                <a:schemeClr val="dk1"/>
              </a:solidFill>
              <a:effectLst/>
              <a:latin typeface="+mn-lt"/>
              <a:ea typeface="+mn-ea"/>
              <a:cs typeface="+mn-cs"/>
            </a:rPr>
            <a:t>これは</a:t>
          </a:r>
          <a:r>
            <a:rPr kumimoji="1" lang="ja-JP" altLang="ja-JP" sz="1200">
              <a:solidFill>
                <a:schemeClr val="dk1"/>
              </a:solidFill>
              <a:effectLst/>
              <a:latin typeface="+mn-lt"/>
              <a:ea typeface="+mn-ea"/>
              <a:cs typeface="+mn-cs"/>
            </a:rPr>
            <a:t>史跡桑折西山城跡整備工事等の文化財保護事業費の増加によるものである。</a:t>
          </a:r>
          <a:endParaRPr lang="ja-JP" altLang="ja-JP" sz="1200">
            <a:effectLst/>
          </a:endParaRPr>
        </a:p>
        <a:p>
          <a:r>
            <a:rPr kumimoji="1" lang="ja-JP" altLang="ja-JP" sz="1200">
              <a:solidFill>
                <a:schemeClr val="dk1"/>
              </a:solidFill>
              <a:effectLst/>
              <a:latin typeface="+mn-lt"/>
              <a:ea typeface="+mn-ea"/>
              <a:cs typeface="+mn-cs"/>
            </a:rPr>
            <a:t>・災害復旧費が依然として類似団体平均を上回っているが、これは</a:t>
          </a:r>
          <a:r>
            <a:rPr kumimoji="1" lang="ja-JP" altLang="en-US" sz="1200">
              <a:solidFill>
                <a:schemeClr val="dk1"/>
              </a:solidFill>
              <a:effectLst/>
              <a:latin typeface="+mn-lt"/>
              <a:ea typeface="+mn-ea"/>
              <a:cs typeface="+mn-cs"/>
            </a:rPr>
            <a:t>令和元年度台風第</a:t>
          </a:r>
          <a:r>
            <a:rPr kumimoji="1" lang="en-US" altLang="ja-JP" sz="1200">
              <a:solidFill>
                <a:schemeClr val="dk1"/>
              </a:solidFill>
              <a:effectLst/>
              <a:latin typeface="+mn-lt"/>
              <a:ea typeface="+mn-ea"/>
              <a:cs typeface="+mn-cs"/>
            </a:rPr>
            <a:t>19</a:t>
          </a:r>
          <a:r>
            <a:rPr kumimoji="1" lang="ja-JP" altLang="en-US" sz="1200">
              <a:solidFill>
                <a:schemeClr val="dk1"/>
              </a:solidFill>
              <a:effectLst/>
              <a:latin typeface="+mn-lt"/>
              <a:ea typeface="+mn-ea"/>
              <a:cs typeface="+mn-cs"/>
            </a:rPr>
            <a:t>号に係る災害復旧費および除去土壌等搬出が完了した仮置場の解体事業等によるものである。</a:t>
          </a:r>
          <a:endParaRPr kumimoji="1" lang="en-US" altLang="ja-JP" sz="12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決算剰余金を中心に積み立てるとともに、最低限の取り崩しに努めている。また、実質単年度収支は赤字となっているが、財政調整基金の取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しかし、高齢化率の上昇による扶助費の増加や、老朽化する町有施設の維持管理経費の増加、新庁舎整備による基金の取り崩し及び起債の発行も見込まれるため、引き続き計画的で効率的な事業実施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連結実質赤字比率については、各会計とも適切な執行に努めたことにより黒字となった。引き続き事業の精査や効率化を図るとともに、収入等の確保に努め、健全な財政運営を行っていく。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ori0026/Desktop/zaisei/12_&#36001;&#25919;&#29366;&#27841;&#36039;&#26009;&#38598;/R01&#27770;&#31639;/02_&#36861;&#21152;/&#12304;&#36001;&#25919;&#29366;&#27841;&#36039;&#26009;&#38598;&#12305;_073016_&#26705;&#25240;&#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10.1</v>
          </cell>
          <cell r="CF51">
            <v>7.4</v>
          </cell>
          <cell r="CN51">
            <v>3.6</v>
          </cell>
          <cell r="CV51">
            <v>14.4</v>
          </cell>
        </row>
        <row r="53">
          <cell r="BX53">
            <v>59</v>
          </cell>
          <cell r="CF53">
            <v>58.2</v>
          </cell>
          <cell r="CN53">
            <v>59.8</v>
          </cell>
          <cell r="CV53">
            <v>61.7</v>
          </cell>
        </row>
        <row r="55">
          <cell r="AN55" t="str">
            <v>類似団体内平均値</v>
          </cell>
          <cell r="BX55">
            <v>38.5</v>
          </cell>
          <cell r="CF55">
            <v>32.799999999999997</v>
          </cell>
          <cell r="CN55">
            <v>20.9</v>
          </cell>
          <cell r="CV55">
            <v>21</v>
          </cell>
        </row>
        <row r="57">
          <cell r="BX57">
            <v>57.6</v>
          </cell>
          <cell r="CF57">
            <v>58.9</v>
          </cell>
          <cell r="CN57">
            <v>60.5</v>
          </cell>
          <cell r="CV57">
            <v>61.2</v>
          </cell>
        </row>
        <row r="72">
          <cell r="BP72" t="str">
            <v>H27</v>
          </cell>
          <cell r="BX72" t="str">
            <v>H28</v>
          </cell>
          <cell r="CF72" t="str">
            <v>H29</v>
          </cell>
          <cell r="CN72" t="str">
            <v>H30</v>
          </cell>
          <cell r="CV72" t="str">
            <v>R01</v>
          </cell>
        </row>
        <row r="73">
          <cell r="AN73" t="str">
            <v>当該団体値</v>
          </cell>
          <cell r="BP73">
            <v>15.7</v>
          </cell>
          <cell r="BX73">
            <v>10.1</v>
          </cell>
          <cell r="CF73">
            <v>7.4</v>
          </cell>
          <cell r="CN73">
            <v>3.6</v>
          </cell>
          <cell r="CV73">
            <v>14.4</v>
          </cell>
        </row>
        <row r="75">
          <cell r="BP75">
            <v>10.4</v>
          </cell>
          <cell r="BX75">
            <v>11</v>
          </cell>
          <cell r="CF75">
            <v>11.6</v>
          </cell>
          <cell r="CN75">
            <v>11.4</v>
          </cell>
          <cell r="CV75">
            <v>10.4</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6412115</v>
      </c>
      <c r="BO4" s="393"/>
      <c r="BP4" s="393"/>
      <c r="BQ4" s="393"/>
      <c r="BR4" s="393"/>
      <c r="BS4" s="393"/>
      <c r="BT4" s="393"/>
      <c r="BU4" s="394"/>
      <c r="BV4" s="392">
        <v>5722913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9.1</v>
      </c>
      <c r="CU4" s="399"/>
      <c r="CV4" s="399"/>
      <c r="CW4" s="399"/>
      <c r="CX4" s="399"/>
      <c r="CY4" s="399"/>
      <c r="CZ4" s="399"/>
      <c r="DA4" s="400"/>
      <c r="DB4" s="398">
        <v>7.9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6087642</v>
      </c>
      <c r="BO5" s="430"/>
      <c r="BP5" s="430"/>
      <c r="BQ5" s="430"/>
      <c r="BR5" s="430"/>
      <c r="BS5" s="430"/>
      <c r="BT5" s="430"/>
      <c r="BU5" s="431"/>
      <c r="BV5" s="429">
        <v>5413486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89.6</v>
      </c>
      <c r="CU5" s="427"/>
      <c r="CV5" s="427"/>
      <c r="CW5" s="427"/>
      <c r="CX5" s="427"/>
      <c r="CY5" s="427"/>
      <c r="CZ5" s="427"/>
      <c r="DA5" s="428"/>
      <c r="DB5" s="426">
        <v>89.9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324473</v>
      </c>
      <c r="BO6" s="430"/>
      <c r="BP6" s="430"/>
      <c r="BQ6" s="430"/>
      <c r="BR6" s="430"/>
      <c r="BS6" s="430"/>
      <c r="BT6" s="430"/>
      <c r="BU6" s="431"/>
      <c r="BV6" s="429">
        <v>309427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93.6</v>
      </c>
      <c r="CU6" s="467"/>
      <c r="CV6" s="467"/>
      <c r="CW6" s="467"/>
      <c r="CX6" s="467"/>
      <c r="CY6" s="467"/>
      <c r="CZ6" s="467"/>
      <c r="DA6" s="468"/>
      <c r="DB6" s="466">
        <v>95.2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14040</v>
      </c>
      <c r="BO7" s="430"/>
      <c r="BP7" s="430"/>
      <c r="BQ7" s="430"/>
      <c r="BR7" s="430"/>
      <c r="BS7" s="430"/>
      <c r="BT7" s="430"/>
      <c r="BU7" s="431"/>
      <c r="BV7" s="429">
        <v>39208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3408575</v>
      </c>
      <c r="CU7" s="430"/>
      <c r="CV7" s="430"/>
      <c r="CW7" s="430"/>
      <c r="CX7" s="430"/>
      <c r="CY7" s="430"/>
      <c r="CZ7" s="430"/>
      <c r="DA7" s="431"/>
      <c r="DB7" s="429">
        <v>3403467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105</v>
      </c>
      <c r="AV8" s="462"/>
      <c r="AW8" s="462"/>
      <c r="AX8" s="462"/>
      <c r="AY8" s="463" t="s">
        <v>109</v>
      </c>
      <c r="AZ8" s="464"/>
      <c r="BA8" s="464"/>
      <c r="BB8" s="464"/>
      <c r="BC8" s="464"/>
      <c r="BD8" s="464"/>
      <c r="BE8" s="464"/>
      <c r="BF8" s="464"/>
      <c r="BG8" s="464"/>
      <c r="BH8" s="464"/>
      <c r="BI8" s="464"/>
      <c r="BJ8" s="464"/>
      <c r="BK8" s="464"/>
      <c r="BL8" s="464"/>
      <c r="BM8" s="465"/>
      <c r="BN8" s="429">
        <v>310433</v>
      </c>
      <c r="BO8" s="430"/>
      <c r="BP8" s="430"/>
      <c r="BQ8" s="430"/>
      <c r="BR8" s="430"/>
      <c r="BS8" s="430"/>
      <c r="BT8" s="430"/>
      <c r="BU8" s="431"/>
      <c r="BV8" s="429">
        <v>270219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0.45</v>
      </c>
      <c r="CU8" s="470"/>
      <c r="CV8" s="470"/>
      <c r="CW8" s="470"/>
      <c r="CX8" s="470"/>
      <c r="CY8" s="470"/>
      <c r="CZ8" s="470"/>
      <c r="DA8" s="471"/>
      <c r="DB8" s="469">
        <v>0.45</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12271</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40214</v>
      </c>
      <c r="BO9" s="430"/>
      <c r="BP9" s="430"/>
      <c r="BQ9" s="430"/>
      <c r="BR9" s="430"/>
      <c r="BS9" s="430"/>
      <c r="BT9" s="430"/>
      <c r="BU9" s="431"/>
      <c r="BV9" s="429">
        <v>55948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10.199999999999999</v>
      </c>
      <c r="CU9" s="427"/>
      <c r="CV9" s="427"/>
      <c r="CW9" s="427"/>
      <c r="CX9" s="427"/>
      <c r="CY9" s="427"/>
      <c r="CZ9" s="427"/>
      <c r="DA9" s="428"/>
      <c r="DB9" s="426">
        <v>9.6999999999999993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12853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1414</v>
      </c>
      <c r="BO10" s="430"/>
      <c r="BP10" s="430"/>
      <c r="BQ10" s="430"/>
      <c r="BR10" s="430"/>
      <c r="BS10" s="430"/>
      <c r="BT10" s="430"/>
      <c r="BU10" s="431"/>
      <c r="BV10" s="429">
        <v>1102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11733</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115</v>
      </c>
      <c r="AV12" s="462"/>
      <c r="AW12" s="462"/>
      <c r="AX12" s="462"/>
      <c r="AY12" s="463" t="s">
        <v>134</v>
      </c>
      <c r="AZ12" s="464"/>
      <c r="BA12" s="464"/>
      <c r="BB12" s="464"/>
      <c r="BC12" s="464"/>
      <c r="BD12" s="464"/>
      <c r="BE12" s="464"/>
      <c r="BF12" s="464"/>
      <c r="BG12" s="464"/>
      <c r="BH12" s="464"/>
      <c r="BI12" s="464"/>
      <c r="BJ12" s="464"/>
      <c r="BK12" s="464"/>
      <c r="BL12" s="464"/>
      <c r="BM12" s="465"/>
      <c r="BN12" s="429">
        <v>150000</v>
      </c>
      <c r="BO12" s="430"/>
      <c r="BP12" s="430"/>
      <c r="BQ12" s="430"/>
      <c r="BR12" s="430"/>
      <c r="BS12" s="430"/>
      <c r="BT12" s="430"/>
      <c r="BU12" s="431"/>
      <c r="BV12" s="429">
        <v>200000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11699</v>
      </c>
      <c r="S13" s="514"/>
      <c r="T13" s="514"/>
      <c r="U13" s="514"/>
      <c r="V13" s="515"/>
      <c r="W13" s="445" t="s">
        <v>138</v>
      </c>
      <c r="X13" s="446"/>
      <c r="Y13" s="446"/>
      <c r="Z13" s="446"/>
      <c r="AA13" s="446"/>
      <c r="AB13" s="436"/>
      <c r="AC13" s="480">
        <v>809</v>
      </c>
      <c r="AD13" s="481"/>
      <c r="AE13" s="481"/>
      <c r="AF13" s="481"/>
      <c r="AG13" s="523"/>
      <c r="AH13" s="480">
        <v>944</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-108372</v>
      </c>
      <c r="BO13" s="430"/>
      <c r="BP13" s="430"/>
      <c r="BQ13" s="430"/>
      <c r="BR13" s="430"/>
      <c r="BS13" s="430"/>
      <c r="BT13" s="430"/>
      <c r="BU13" s="431"/>
      <c r="BV13" s="429">
        <v>-142950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10.4</v>
      </c>
      <c r="CU13" s="427"/>
      <c r="CV13" s="427"/>
      <c r="CW13" s="427"/>
      <c r="CX13" s="427"/>
      <c r="CY13" s="427"/>
      <c r="CZ13" s="427"/>
      <c r="DA13" s="428"/>
      <c r="DB13" s="426">
        <v>11.4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11948</v>
      </c>
      <c r="S14" s="514"/>
      <c r="T14" s="514"/>
      <c r="U14" s="514"/>
      <c r="V14" s="515"/>
      <c r="W14" s="419"/>
      <c r="X14" s="420"/>
      <c r="Y14" s="420"/>
      <c r="Z14" s="420"/>
      <c r="AA14" s="420"/>
      <c r="AB14" s="409"/>
      <c r="AC14" s="516">
        <v>13.3</v>
      </c>
      <c r="AD14" s="517"/>
      <c r="AE14" s="517"/>
      <c r="AF14" s="517"/>
      <c r="AG14" s="518"/>
      <c r="AH14" s="516">
        <v>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14.4</v>
      </c>
      <c r="CU14" s="528"/>
      <c r="CV14" s="528"/>
      <c r="CW14" s="528"/>
      <c r="CX14" s="528"/>
      <c r="CY14" s="528"/>
      <c r="CZ14" s="528"/>
      <c r="DA14" s="529"/>
      <c r="DB14" s="527">
        <v>3.6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11909</v>
      </c>
      <c r="S15" s="514"/>
      <c r="T15" s="514"/>
      <c r="U15" s="514"/>
      <c r="V15" s="515"/>
      <c r="W15" s="445" t="s">
        <v>146</v>
      </c>
      <c r="X15" s="446"/>
      <c r="Y15" s="446"/>
      <c r="Z15" s="446"/>
      <c r="AA15" s="446"/>
      <c r="AB15" s="436"/>
      <c r="AC15" s="480">
        <v>1757</v>
      </c>
      <c r="AD15" s="481"/>
      <c r="AE15" s="481"/>
      <c r="AF15" s="481"/>
      <c r="AG15" s="523"/>
      <c r="AH15" s="480">
        <v>1865</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1345339</v>
      </c>
      <c r="BO15" s="393"/>
      <c r="BP15" s="393"/>
      <c r="BQ15" s="393"/>
      <c r="BR15" s="393"/>
      <c r="BS15" s="393"/>
      <c r="BT15" s="393"/>
      <c r="BU15" s="394"/>
      <c r="BV15" s="392">
        <v>1294599</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28.9</v>
      </c>
      <c r="AD16" s="517"/>
      <c r="AE16" s="517"/>
      <c r="AF16" s="517"/>
      <c r="AG16" s="518"/>
      <c r="AH16" s="516">
        <v>29.5</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2922534</v>
      </c>
      <c r="BO16" s="430"/>
      <c r="BP16" s="430"/>
      <c r="BQ16" s="430"/>
      <c r="BR16" s="430"/>
      <c r="BS16" s="430"/>
      <c r="BT16" s="430"/>
      <c r="BU16" s="431"/>
      <c r="BV16" s="429">
        <v>2878852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150</v>
      </c>
      <c r="S17" s="534"/>
      <c r="T17" s="534"/>
      <c r="U17" s="534"/>
      <c r="V17" s="535"/>
      <c r="W17" s="445" t="s">
        <v>153</v>
      </c>
      <c r="X17" s="446"/>
      <c r="Y17" s="446"/>
      <c r="Z17" s="446"/>
      <c r="AA17" s="446"/>
      <c r="AB17" s="436"/>
      <c r="AC17" s="480">
        <v>3506</v>
      </c>
      <c r="AD17" s="481"/>
      <c r="AE17" s="481"/>
      <c r="AF17" s="481"/>
      <c r="AG17" s="523"/>
      <c r="AH17" s="480">
        <v>3505</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1694846</v>
      </c>
      <c r="BO17" s="430"/>
      <c r="BP17" s="430"/>
      <c r="BQ17" s="430"/>
      <c r="BR17" s="430"/>
      <c r="BS17" s="430"/>
      <c r="BT17" s="430"/>
      <c r="BU17" s="431"/>
      <c r="BV17" s="429">
        <v>1628422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42.97</v>
      </c>
      <c r="M18" s="545"/>
      <c r="N18" s="545"/>
      <c r="O18" s="545"/>
      <c r="P18" s="545"/>
      <c r="Q18" s="545"/>
      <c r="R18" s="546"/>
      <c r="S18" s="546"/>
      <c r="T18" s="546"/>
      <c r="U18" s="546"/>
      <c r="V18" s="547"/>
      <c r="W18" s="447"/>
      <c r="X18" s="448"/>
      <c r="Y18" s="448"/>
      <c r="Z18" s="448"/>
      <c r="AA18" s="448"/>
      <c r="AB18" s="439"/>
      <c r="AC18" s="548">
        <v>57.7</v>
      </c>
      <c r="AD18" s="549"/>
      <c r="AE18" s="549"/>
      <c r="AF18" s="549"/>
      <c r="AG18" s="550"/>
      <c r="AH18" s="548">
        <v>55.5</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3048454</v>
      </c>
      <c r="BO18" s="430"/>
      <c r="BP18" s="430"/>
      <c r="BQ18" s="430"/>
      <c r="BR18" s="430"/>
      <c r="BS18" s="430"/>
      <c r="BT18" s="430"/>
      <c r="BU18" s="431"/>
      <c r="BV18" s="429">
        <v>3061216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286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4023245</v>
      </c>
      <c r="BO19" s="430"/>
      <c r="BP19" s="430"/>
      <c r="BQ19" s="430"/>
      <c r="BR19" s="430"/>
      <c r="BS19" s="430"/>
      <c r="BT19" s="430"/>
      <c r="BU19" s="431"/>
      <c r="BV19" s="429">
        <v>4074743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4276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4456819</v>
      </c>
      <c r="BO23" s="430"/>
      <c r="BP23" s="430"/>
      <c r="BQ23" s="430"/>
      <c r="BR23" s="430"/>
      <c r="BS23" s="430"/>
      <c r="BT23" s="430"/>
      <c r="BU23" s="431"/>
      <c r="BV23" s="429">
        <v>4290065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8460</v>
      </c>
      <c r="R24" s="481"/>
      <c r="S24" s="481"/>
      <c r="T24" s="481"/>
      <c r="U24" s="481"/>
      <c r="V24" s="523"/>
      <c r="W24" s="582"/>
      <c r="X24" s="570"/>
      <c r="Y24" s="571"/>
      <c r="Z24" s="479" t="s">
        <v>169</v>
      </c>
      <c r="AA24" s="459"/>
      <c r="AB24" s="459"/>
      <c r="AC24" s="459"/>
      <c r="AD24" s="459"/>
      <c r="AE24" s="459"/>
      <c r="AF24" s="459"/>
      <c r="AG24" s="460"/>
      <c r="AH24" s="480">
        <v>101</v>
      </c>
      <c r="AI24" s="481"/>
      <c r="AJ24" s="481"/>
      <c r="AK24" s="481"/>
      <c r="AL24" s="523"/>
      <c r="AM24" s="480">
        <v>320776</v>
      </c>
      <c r="AN24" s="481"/>
      <c r="AO24" s="481"/>
      <c r="AP24" s="481"/>
      <c r="AQ24" s="481"/>
      <c r="AR24" s="523"/>
      <c r="AS24" s="480">
        <v>3176</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3655052</v>
      </c>
      <c r="BO24" s="430"/>
      <c r="BP24" s="430"/>
      <c r="BQ24" s="430"/>
      <c r="BR24" s="430"/>
      <c r="BS24" s="430"/>
      <c r="BT24" s="430"/>
      <c r="BU24" s="431"/>
      <c r="BV24" s="429">
        <v>3800831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6760</v>
      </c>
      <c r="R25" s="481"/>
      <c r="S25" s="481"/>
      <c r="T25" s="481"/>
      <c r="U25" s="481"/>
      <c r="V25" s="523"/>
      <c r="W25" s="582"/>
      <c r="X25" s="570"/>
      <c r="Y25" s="571"/>
      <c r="Z25" s="479" t="s">
        <v>172</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283575</v>
      </c>
      <c r="BO25" s="393"/>
      <c r="BP25" s="393"/>
      <c r="BQ25" s="393"/>
      <c r="BR25" s="393"/>
      <c r="BS25" s="393"/>
      <c r="BT25" s="393"/>
      <c r="BU25" s="394"/>
      <c r="BV25" s="392">
        <v>348169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6350</v>
      </c>
      <c r="R26" s="481"/>
      <c r="S26" s="481"/>
      <c r="T26" s="481"/>
      <c r="U26" s="481"/>
      <c r="V26" s="523"/>
      <c r="W26" s="582"/>
      <c r="X26" s="570"/>
      <c r="Y26" s="571"/>
      <c r="Z26" s="479" t="s">
        <v>175</v>
      </c>
      <c r="AA26" s="592"/>
      <c r="AB26" s="592"/>
      <c r="AC26" s="592"/>
      <c r="AD26" s="592"/>
      <c r="AE26" s="592"/>
      <c r="AF26" s="592"/>
      <c r="AG26" s="593"/>
      <c r="AH26" s="480">
        <v>1</v>
      </c>
      <c r="AI26" s="481"/>
      <c r="AJ26" s="481"/>
      <c r="AK26" s="481"/>
      <c r="AL26" s="523"/>
      <c r="AM26" s="480" t="s">
        <v>176</v>
      </c>
      <c r="AN26" s="481"/>
      <c r="AO26" s="481"/>
      <c r="AP26" s="481"/>
      <c r="AQ26" s="481"/>
      <c r="AR26" s="523"/>
      <c r="AS26" s="480" t="s">
        <v>176</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3380</v>
      </c>
      <c r="R27" s="481"/>
      <c r="S27" s="481"/>
      <c r="T27" s="481"/>
      <c r="U27" s="481"/>
      <c r="V27" s="523"/>
      <c r="W27" s="582"/>
      <c r="X27" s="570"/>
      <c r="Y27" s="571"/>
      <c r="Z27" s="479" t="s">
        <v>179</v>
      </c>
      <c r="AA27" s="459"/>
      <c r="AB27" s="459"/>
      <c r="AC27" s="459"/>
      <c r="AD27" s="459"/>
      <c r="AE27" s="459"/>
      <c r="AF27" s="459"/>
      <c r="AG27" s="460"/>
      <c r="AH27" s="480">
        <v>14</v>
      </c>
      <c r="AI27" s="481"/>
      <c r="AJ27" s="481"/>
      <c r="AK27" s="481"/>
      <c r="AL27" s="523"/>
      <c r="AM27" s="480">
        <v>45789</v>
      </c>
      <c r="AN27" s="481"/>
      <c r="AO27" s="481"/>
      <c r="AP27" s="481"/>
      <c r="AQ27" s="481"/>
      <c r="AR27" s="523"/>
      <c r="AS27" s="480">
        <v>3271</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120148</v>
      </c>
      <c r="BO27" s="606"/>
      <c r="BP27" s="606"/>
      <c r="BQ27" s="606"/>
      <c r="BR27" s="606"/>
      <c r="BS27" s="606"/>
      <c r="BT27" s="606"/>
      <c r="BU27" s="607"/>
      <c r="BV27" s="605">
        <v>120120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2540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846555</v>
      </c>
      <c r="BO28" s="393"/>
      <c r="BP28" s="393"/>
      <c r="BQ28" s="393"/>
      <c r="BR28" s="393"/>
      <c r="BS28" s="393"/>
      <c r="BT28" s="393"/>
      <c r="BU28" s="394"/>
      <c r="BV28" s="392">
        <v>855141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2280</v>
      </c>
      <c r="R29" s="481"/>
      <c r="S29" s="481"/>
      <c r="T29" s="481"/>
      <c r="U29" s="481"/>
      <c r="V29" s="523"/>
      <c r="W29" s="583"/>
      <c r="X29" s="584"/>
      <c r="Y29" s="585"/>
      <c r="Z29" s="479" t="s">
        <v>185</v>
      </c>
      <c r="AA29" s="459"/>
      <c r="AB29" s="459"/>
      <c r="AC29" s="459"/>
      <c r="AD29" s="459"/>
      <c r="AE29" s="459"/>
      <c r="AF29" s="459"/>
      <c r="AG29" s="460"/>
      <c r="AH29" s="480">
        <v>115</v>
      </c>
      <c r="AI29" s="481"/>
      <c r="AJ29" s="481"/>
      <c r="AK29" s="481"/>
      <c r="AL29" s="523"/>
      <c r="AM29" s="480">
        <v>366565</v>
      </c>
      <c r="AN29" s="481"/>
      <c r="AO29" s="481"/>
      <c r="AP29" s="481"/>
      <c r="AQ29" s="481"/>
      <c r="AR29" s="523"/>
      <c r="AS29" s="480">
        <v>3188</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133730</v>
      </c>
      <c r="BO29" s="430"/>
      <c r="BP29" s="430"/>
      <c r="BQ29" s="430"/>
      <c r="BR29" s="430"/>
      <c r="BS29" s="430"/>
      <c r="BT29" s="430"/>
      <c r="BU29" s="431"/>
      <c r="BV29" s="429">
        <v>133717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1329748</v>
      </c>
      <c r="BO30" s="606"/>
      <c r="BP30" s="606"/>
      <c r="BQ30" s="606"/>
      <c r="BR30" s="606"/>
      <c r="BS30" s="606"/>
      <c r="BT30" s="606"/>
      <c r="BU30" s="607"/>
      <c r="BV30" s="605">
        <v>1765918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公立藤田病院組合 病院事業会計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(一財)桑折町振興公社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伊達地方消防組合 一般会計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福島地方土地開発公社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伊達地方衛生処理組合 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伊達地方衛生処理組合 し尿処理事業特別会計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伊達地方衛生処理組合 ごみ処理事業特別会計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福島地方水道用水供給企業団 福島地方水道企業団会計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福島県後期高齢者医療広域連合 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福島県後期高齢者医療広域連合 後期高齢者医療特別会計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福島県市町村総合事務組合 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福島県市町村総合事務組合 消防補償等特別会計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eK8wWwlCMtzT3ISHFgKw/+1NGkE+ZzFnX6bCw5WcFgd2IWRQHbvbUQH8UYp9moF7yCvqBIQfGnjTiu3WArfReQ==" saltValue="X3867mjWA/sWxsbM2YOU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0" t="s">
        <v>576</v>
      </c>
      <c r="D34" s="1210"/>
      <c r="E34" s="1211"/>
      <c r="F34" s="32">
        <v>8.9</v>
      </c>
      <c r="G34" s="33">
        <v>11.28</v>
      </c>
      <c r="H34" s="33">
        <v>11.62</v>
      </c>
      <c r="I34" s="33">
        <v>13.09</v>
      </c>
      <c r="J34" s="34">
        <v>15.9</v>
      </c>
      <c r="K34" s="22"/>
      <c r="L34" s="22"/>
      <c r="M34" s="22"/>
      <c r="N34" s="22"/>
      <c r="O34" s="22"/>
      <c r="P34" s="22"/>
    </row>
    <row r="35" spans="1:16" ht="39" customHeight="1" x14ac:dyDescent="0.15">
      <c r="A35" s="22"/>
      <c r="B35" s="35"/>
      <c r="C35" s="1204" t="s">
        <v>577</v>
      </c>
      <c r="D35" s="1205"/>
      <c r="E35" s="1206"/>
      <c r="F35" s="36">
        <v>14.78</v>
      </c>
      <c r="G35" s="37">
        <v>8.89</v>
      </c>
      <c r="H35" s="37">
        <v>6.28</v>
      </c>
      <c r="I35" s="37">
        <v>7.93</v>
      </c>
      <c r="J35" s="38">
        <v>10.96</v>
      </c>
      <c r="K35" s="22"/>
      <c r="L35" s="22"/>
      <c r="M35" s="22"/>
      <c r="N35" s="22"/>
      <c r="O35" s="22"/>
      <c r="P35" s="22"/>
    </row>
    <row r="36" spans="1:16" ht="39" customHeight="1" x14ac:dyDescent="0.15">
      <c r="A36" s="22"/>
      <c r="B36" s="35"/>
      <c r="C36" s="1204" t="s">
        <v>578</v>
      </c>
      <c r="D36" s="1205"/>
      <c r="E36" s="1206"/>
      <c r="F36" s="36">
        <v>2.29</v>
      </c>
      <c r="G36" s="37">
        <v>1.1000000000000001</v>
      </c>
      <c r="H36" s="37">
        <v>2.29</v>
      </c>
      <c r="I36" s="37">
        <v>1.65</v>
      </c>
      <c r="J36" s="38">
        <v>1.23</v>
      </c>
      <c r="K36" s="22"/>
      <c r="L36" s="22"/>
      <c r="M36" s="22"/>
      <c r="N36" s="22"/>
      <c r="O36" s="22"/>
      <c r="P36" s="22"/>
    </row>
    <row r="37" spans="1:16" ht="39" customHeight="1" x14ac:dyDescent="0.15">
      <c r="A37" s="22"/>
      <c r="B37" s="35"/>
      <c r="C37" s="1204" t="s">
        <v>579</v>
      </c>
      <c r="D37" s="1205"/>
      <c r="E37" s="1206"/>
      <c r="F37" s="36">
        <v>1.33</v>
      </c>
      <c r="G37" s="37">
        <v>1.52</v>
      </c>
      <c r="H37" s="37">
        <v>1.84</v>
      </c>
      <c r="I37" s="37">
        <v>2.19</v>
      </c>
      <c r="J37" s="38">
        <v>1.1100000000000001</v>
      </c>
      <c r="K37" s="22"/>
      <c r="L37" s="22"/>
      <c r="M37" s="22"/>
      <c r="N37" s="22"/>
      <c r="O37" s="22"/>
      <c r="P37" s="22"/>
    </row>
    <row r="38" spans="1:16" ht="39" customHeight="1" x14ac:dyDescent="0.15">
      <c r="A38" s="22"/>
      <c r="B38" s="35"/>
      <c r="C38" s="1204" t="s">
        <v>580</v>
      </c>
      <c r="D38" s="1205"/>
      <c r="E38" s="1206"/>
      <c r="F38" s="36">
        <v>0.24</v>
      </c>
      <c r="G38" s="37">
        <v>0.28000000000000003</v>
      </c>
      <c r="H38" s="37">
        <v>0.13</v>
      </c>
      <c r="I38" s="37">
        <v>0.14000000000000001</v>
      </c>
      <c r="J38" s="38">
        <v>0.12</v>
      </c>
      <c r="K38" s="22"/>
      <c r="L38" s="22"/>
      <c r="M38" s="22"/>
      <c r="N38" s="22"/>
      <c r="O38" s="22"/>
      <c r="P38" s="22"/>
    </row>
    <row r="39" spans="1:16" ht="39" customHeight="1" x14ac:dyDescent="0.15">
      <c r="A39" s="22"/>
      <c r="B39" s="35"/>
      <c r="C39" s="1204" t="s">
        <v>581</v>
      </c>
      <c r="D39" s="1205"/>
      <c r="E39" s="1206"/>
      <c r="F39" s="36">
        <v>0</v>
      </c>
      <c r="G39" s="37">
        <v>0</v>
      </c>
      <c r="H39" s="37">
        <v>0</v>
      </c>
      <c r="I39" s="37">
        <v>0.01</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582</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583</v>
      </c>
      <c r="D43" s="1208"/>
      <c r="E43" s="120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J7TrD7aRUeN5YHJG0htV4oClL7HOPkx525TRItLvbZ37+w7cSSqp2Qa22jY8agW1zddDn8M62B0xzKYguDKw==" saltValue="oeM31KSJ/97jbcJ5QVEM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7"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420</v>
      </c>
      <c r="L45" s="60">
        <v>430</v>
      </c>
      <c r="M45" s="60">
        <v>432</v>
      </c>
      <c r="N45" s="60">
        <v>416</v>
      </c>
      <c r="O45" s="61">
        <v>424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x14ac:dyDescent="0.15">
      <c r="A48" s="48"/>
      <c r="B48" s="1214"/>
      <c r="C48" s="1215"/>
      <c r="D48" s="62"/>
      <c r="E48" s="1220" t="s">
        <v>15</v>
      </c>
      <c r="F48" s="1220"/>
      <c r="G48" s="1220"/>
      <c r="H48" s="1220"/>
      <c r="I48" s="1220"/>
      <c r="J48" s="1221"/>
      <c r="K48" s="63">
        <v>124</v>
      </c>
      <c r="L48" s="64">
        <v>130</v>
      </c>
      <c r="M48" s="64">
        <v>132</v>
      </c>
      <c r="N48" s="64">
        <v>141</v>
      </c>
      <c r="O48" s="65">
        <v>142</v>
      </c>
      <c r="P48" s="48"/>
      <c r="Q48" s="48"/>
      <c r="R48" s="48"/>
      <c r="S48" s="48"/>
      <c r="T48" s="48"/>
      <c r="U48" s="48"/>
    </row>
    <row r="49" spans="1:21" ht="30.75" customHeight="1" x14ac:dyDescent="0.15">
      <c r="A49" s="48"/>
      <c r="B49" s="1214"/>
      <c r="C49" s="1215"/>
      <c r="D49" s="62"/>
      <c r="E49" s="1220" t="s">
        <v>16</v>
      </c>
      <c r="F49" s="1220"/>
      <c r="G49" s="1220"/>
      <c r="H49" s="1220"/>
      <c r="I49" s="1220"/>
      <c r="J49" s="1221"/>
      <c r="K49" s="63">
        <v>55</v>
      </c>
      <c r="L49" s="64">
        <v>69</v>
      </c>
      <c r="M49" s="64">
        <v>81</v>
      </c>
      <c r="N49" s="64">
        <v>85</v>
      </c>
      <c r="O49" s="65">
        <v>95</v>
      </c>
      <c r="P49" s="48"/>
      <c r="Q49" s="48"/>
      <c r="R49" s="48"/>
      <c r="S49" s="48"/>
      <c r="T49" s="48"/>
      <c r="U49" s="48"/>
    </row>
    <row r="50" spans="1:21" ht="30.75" customHeight="1" x14ac:dyDescent="0.15">
      <c r="A50" s="48"/>
      <c r="B50" s="1214"/>
      <c r="C50" s="1215"/>
      <c r="D50" s="62"/>
      <c r="E50" s="1220" t="s">
        <v>17</v>
      </c>
      <c r="F50" s="1220"/>
      <c r="G50" s="1220"/>
      <c r="H50" s="1220"/>
      <c r="I50" s="1220"/>
      <c r="J50" s="1221"/>
      <c r="K50" s="63">
        <v>104</v>
      </c>
      <c r="L50" s="64">
        <v>134</v>
      </c>
      <c r="M50" s="64">
        <v>88</v>
      </c>
      <c r="N50" s="64">
        <v>35</v>
      </c>
      <c r="O50" s="65" t="s">
        <v>525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525</v>
      </c>
      <c r="L51" s="64" t="s">
        <v>525</v>
      </c>
      <c r="M51" s="64" t="s">
        <v>525</v>
      </c>
      <c r="N51" s="64" t="s">
        <v>525</v>
      </c>
      <c r="O51" s="65" t="s">
        <v>525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358</v>
      </c>
      <c r="L52" s="64">
        <v>373</v>
      </c>
      <c r="M52" s="64">
        <v>380</v>
      </c>
      <c r="N52" s="64">
        <v>368</v>
      </c>
      <c r="O52" s="65">
        <v>364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345</v>
      </c>
      <c r="L53" s="69">
        <v>390</v>
      </c>
      <c r="M53" s="69">
        <v>353</v>
      </c>
      <c r="N53" s="69">
        <v>309</v>
      </c>
      <c r="O53" s="70">
        <v>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605</v>
      </c>
      <c r="L57" s="84" t="s">
        <v>525</v>
      </c>
      <c r="M57" s="84" t="s">
        <v>525</v>
      </c>
      <c r="N57" s="84" t="s">
        <v>525</v>
      </c>
      <c r="O57" s="85" t="s">
        <v>525</v>
      </c>
    </row>
    <row r="58" spans="1:21" ht="31.5" customHeight="1" thickBot="1" x14ac:dyDescent="0.2">
      <c r="B58" s="1230"/>
      <c r="C58" s="1231"/>
      <c r="D58" s="1235" t="s">
        <v>27</v>
      </c>
      <c r="E58" s="1236"/>
      <c r="F58" s="1236"/>
      <c r="G58" s="1236"/>
      <c r="H58" s="1236"/>
      <c r="I58" s="1236"/>
      <c r="J58" s="1237"/>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GSKCD60es/6bfDkz8h15vAdrYs8T7gF3UW8r6ZoMefW8zLTLaWS8wLONUL0IBk3XT32afHVuK34f7pRmSrjlQ==" saltValue="P4x2GF2cxFuXNXjtfcJn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38" t="s">
        <v>30</v>
      </c>
      <c r="C41" s="1239"/>
      <c r="D41" s="102"/>
      <c r="E41" s="1244" t="s">
        <v>31</v>
      </c>
      <c r="F41" s="1244"/>
      <c r="G41" s="1244"/>
      <c r="H41" s="1245"/>
      <c r="I41" s="103">
        <v>4291</v>
      </c>
      <c r="J41" s="104">
        <v>4497</v>
      </c>
      <c r="K41" s="104">
        <v>4424</v>
      </c>
      <c r="L41" s="104">
        <v>4290</v>
      </c>
      <c r="M41" s="105">
        <v>4457</v>
      </c>
    </row>
    <row r="42" spans="2:13" ht="27.75" customHeight="1" x14ac:dyDescent="0.15">
      <c r="B42" s="1240"/>
      <c r="C42" s="1241"/>
      <c r="D42" s="106"/>
      <c r="E42" s="1246" t="s">
        <v>32</v>
      </c>
      <c r="F42" s="1246"/>
      <c r="G42" s="1246"/>
      <c r="H42" s="1247"/>
      <c r="I42" s="107">
        <v>388</v>
      </c>
      <c r="J42" s="108">
        <v>352</v>
      </c>
      <c r="K42" s="108">
        <v>264</v>
      </c>
      <c r="L42" s="108">
        <v>236</v>
      </c>
      <c r="M42" s="109">
        <v>201</v>
      </c>
    </row>
    <row r="43" spans="2:13" ht="27.75" customHeight="1" x14ac:dyDescent="0.15">
      <c r="B43" s="1240"/>
      <c r="C43" s="1241"/>
      <c r="D43" s="106"/>
      <c r="E43" s="1246" t="s">
        <v>33</v>
      </c>
      <c r="F43" s="1246"/>
      <c r="G43" s="1246"/>
      <c r="H43" s="1247"/>
      <c r="I43" s="107">
        <v>1305</v>
      </c>
      <c r="J43" s="108">
        <v>1370</v>
      </c>
      <c r="K43" s="108">
        <v>1343</v>
      </c>
      <c r="L43" s="108">
        <v>1311</v>
      </c>
      <c r="M43" s="109">
        <v>1274</v>
      </c>
    </row>
    <row r="44" spans="2:13" ht="27.75" customHeight="1" x14ac:dyDescent="0.15">
      <c r="B44" s="1240"/>
      <c r="C44" s="1241"/>
      <c r="D44" s="106"/>
      <c r="E44" s="1246" t="s">
        <v>34</v>
      </c>
      <c r="F44" s="1246"/>
      <c r="G44" s="1246"/>
      <c r="H44" s="1247"/>
      <c r="I44" s="107">
        <v>1019</v>
      </c>
      <c r="J44" s="108">
        <v>977</v>
      </c>
      <c r="K44" s="108">
        <v>903</v>
      </c>
      <c r="L44" s="108">
        <v>843</v>
      </c>
      <c r="M44" s="109">
        <v>784</v>
      </c>
    </row>
    <row r="45" spans="2:13" ht="27.75" customHeight="1" x14ac:dyDescent="0.15">
      <c r="B45" s="1240"/>
      <c r="C45" s="1241"/>
      <c r="D45" s="106"/>
      <c r="E45" s="1246" t="s">
        <v>35</v>
      </c>
      <c r="F45" s="1246"/>
      <c r="G45" s="1246"/>
      <c r="H45" s="1247"/>
      <c r="I45" s="107">
        <v>810</v>
      </c>
      <c r="J45" s="108">
        <v>740</v>
      </c>
      <c r="K45" s="108">
        <v>685</v>
      </c>
      <c r="L45" s="108">
        <v>638</v>
      </c>
      <c r="M45" s="109">
        <v>593</v>
      </c>
    </row>
    <row r="46" spans="2:13" ht="27.75" customHeight="1" x14ac:dyDescent="0.15">
      <c r="B46" s="1240"/>
      <c r="C46" s="1241"/>
      <c r="D46" s="110"/>
      <c r="E46" s="1246" t="s">
        <v>36</v>
      </c>
      <c r="F46" s="1246"/>
      <c r="G46" s="1246"/>
      <c r="H46" s="1247"/>
      <c r="I46" s="107" t="s">
        <v>525</v>
      </c>
      <c r="J46" s="108" t="s">
        <v>525</v>
      </c>
      <c r="K46" s="108" t="s">
        <v>525</v>
      </c>
      <c r="L46" s="108" t="s">
        <v>525</v>
      </c>
      <c r="M46" s="109" t="s">
        <v>525</v>
      </c>
    </row>
    <row r="47" spans="2:13" ht="27.75" customHeight="1" x14ac:dyDescent="0.15">
      <c r="B47" s="1240"/>
      <c r="C47" s="1241"/>
      <c r="D47" s="111"/>
      <c r="E47" s="1248" t="s">
        <v>37</v>
      </c>
      <c r="F47" s="1249"/>
      <c r="G47" s="1249"/>
      <c r="H47" s="1250"/>
      <c r="I47" s="107" t="s">
        <v>525</v>
      </c>
      <c r="J47" s="108" t="s">
        <v>525</v>
      </c>
      <c r="K47" s="108" t="s">
        <v>525</v>
      </c>
      <c r="L47" s="108" t="s">
        <v>525</v>
      </c>
      <c r="M47" s="109" t="s">
        <v>525</v>
      </c>
    </row>
    <row r="48" spans="2:13" ht="27.75" customHeight="1" x14ac:dyDescent="0.15">
      <c r="B48" s="1240"/>
      <c r="C48" s="1241"/>
      <c r="D48" s="106"/>
      <c r="E48" s="1246" t="s">
        <v>38</v>
      </c>
      <c r="F48" s="1246"/>
      <c r="G48" s="1246"/>
      <c r="H48" s="1247"/>
      <c r="I48" s="107" t="s">
        <v>525</v>
      </c>
      <c r="J48" s="108" t="s">
        <v>525</v>
      </c>
      <c r="K48" s="108" t="s">
        <v>525</v>
      </c>
      <c r="L48" s="108" t="s">
        <v>525</v>
      </c>
      <c r="M48" s="109" t="s">
        <v>525</v>
      </c>
    </row>
    <row r="49" spans="2:13" ht="27.75" customHeight="1" x14ac:dyDescent="0.15">
      <c r="B49" s="1242"/>
      <c r="C49" s="1243"/>
      <c r="D49" s="106"/>
      <c r="E49" s="1246" t="s">
        <v>39</v>
      </c>
      <c r="F49" s="1246"/>
      <c r="G49" s="1246"/>
      <c r="H49" s="1247"/>
      <c r="I49" s="107" t="s">
        <v>525</v>
      </c>
      <c r="J49" s="108" t="s">
        <v>525</v>
      </c>
      <c r="K49" s="108" t="s">
        <v>525</v>
      </c>
      <c r="L49" s="108" t="s">
        <v>525</v>
      </c>
      <c r="M49" s="109" t="s">
        <v>525</v>
      </c>
    </row>
    <row r="50" spans="2:13" ht="27.75" customHeight="1" x14ac:dyDescent="0.15">
      <c r="B50" s="1251" t="s">
        <v>40</v>
      </c>
      <c r="C50" s="1252"/>
      <c r="D50" s="112"/>
      <c r="E50" s="1246" t="s">
        <v>41</v>
      </c>
      <c r="F50" s="1246"/>
      <c r="G50" s="1246"/>
      <c r="H50" s="1247"/>
      <c r="I50" s="107">
        <v>2901</v>
      </c>
      <c r="J50" s="108">
        <v>3137</v>
      </c>
      <c r="K50" s="108">
        <v>3010</v>
      </c>
      <c r="L50" s="108">
        <v>2933</v>
      </c>
      <c r="M50" s="109">
        <v>2651</v>
      </c>
    </row>
    <row r="51" spans="2:13" ht="27.75" customHeight="1" x14ac:dyDescent="0.15">
      <c r="B51" s="1240"/>
      <c r="C51" s="1241"/>
      <c r="D51" s="106"/>
      <c r="E51" s="1246" t="s">
        <v>42</v>
      </c>
      <c r="F51" s="1246"/>
      <c r="G51" s="1246"/>
      <c r="H51" s="1247"/>
      <c r="I51" s="107">
        <v>54</v>
      </c>
      <c r="J51" s="108">
        <v>38</v>
      </c>
      <c r="K51" s="108">
        <v>20</v>
      </c>
      <c r="L51" s="108">
        <v>12</v>
      </c>
      <c r="M51" s="109">
        <v>11</v>
      </c>
    </row>
    <row r="52" spans="2:13" ht="27.75" customHeight="1" x14ac:dyDescent="0.15">
      <c r="B52" s="1242"/>
      <c r="C52" s="1243"/>
      <c r="D52" s="106"/>
      <c r="E52" s="1246" t="s">
        <v>43</v>
      </c>
      <c r="F52" s="1246"/>
      <c r="G52" s="1246"/>
      <c r="H52" s="1247"/>
      <c r="I52" s="107">
        <v>4356</v>
      </c>
      <c r="J52" s="108">
        <v>4445</v>
      </c>
      <c r="K52" s="108">
        <v>4364</v>
      </c>
      <c r="L52" s="108">
        <v>4263</v>
      </c>
      <c r="M52" s="109">
        <v>4206</v>
      </c>
    </row>
    <row r="53" spans="2:13" ht="27.75" customHeight="1" thickBot="1" x14ac:dyDescent="0.2">
      <c r="B53" s="1253" t="s">
        <v>44</v>
      </c>
      <c r="C53" s="1254"/>
      <c r="D53" s="113"/>
      <c r="E53" s="1255" t="s">
        <v>45</v>
      </c>
      <c r="F53" s="1255"/>
      <c r="G53" s="1255"/>
      <c r="H53" s="1256"/>
      <c r="I53" s="114">
        <v>502</v>
      </c>
      <c r="J53" s="115">
        <v>316</v>
      </c>
      <c r="K53" s="115">
        <v>226</v>
      </c>
      <c r="L53" s="115">
        <v>111</v>
      </c>
      <c r="M53" s="116">
        <v>441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6oNxqRYEOeeWqgm6QdYwfzdMqMwgdnRMTaj3wQK+0PD2YMlf1EILaBrU22hJaeYReFZrFszqIkaEn5mrQv+xA==" saltValue="3YxVlbNchVWzcxmgM4ep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3" zoomScale="60" zoomScaleNormal="6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5" t="s">
        <v>48</v>
      </c>
      <c r="D55" s="1265"/>
      <c r="E55" s="1266"/>
      <c r="F55" s="128">
        <v>944</v>
      </c>
      <c r="G55" s="128">
        <v>855</v>
      </c>
      <c r="H55" s="129">
        <v>847</v>
      </c>
    </row>
    <row r="56" spans="2:8" ht="52.5" customHeight="1" x14ac:dyDescent="0.15">
      <c r="B56" s="130"/>
      <c r="C56" s="1267" t="s">
        <v>49</v>
      </c>
      <c r="D56" s="1267"/>
      <c r="E56" s="1268"/>
      <c r="F56" s="131">
        <v>134</v>
      </c>
      <c r="G56" s="131">
        <v>134</v>
      </c>
      <c r="H56" s="132">
        <v>134</v>
      </c>
    </row>
    <row r="57" spans="2:8" ht="53.25" customHeight="1" x14ac:dyDescent="0.15">
      <c r="B57" s="130"/>
      <c r="C57" s="1269" t="s">
        <v>50</v>
      </c>
      <c r="D57" s="1269"/>
      <c r="E57" s="1270"/>
      <c r="F57" s="133">
        <v>1860</v>
      </c>
      <c r="G57" s="133">
        <v>1766</v>
      </c>
      <c r="H57" s="134">
        <v>1330</v>
      </c>
    </row>
    <row r="58" spans="2:8" ht="45.75" customHeight="1" x14ac:dyDescent="0.15">
      <c r="B58" s="135"/>
      <c r="C58" s="1257" t="s">
        <v>606</v>
      </c>
      <c r="D58" s="1258"/>
      <c r="E58" s="1259"/>
      <c r="F58" s="136">
        <v>1007</v>
      </c>
      <c r="G58" s="136">
        <v>979</v>
      </c>
      <c r="H58" s="137">
        <v>650</v>
      </c>
    </row>
    <row r="59" spans="2:8" ht="45.75" customHeight="1" x14ac:dyDescent="0.15">
      <c r="B59" s="135"/>
      <c r="C59" s="1257" t="s">
        <v>607</v>
      </c>
      <c r="D59" s="1258"/>
      <c r="E59" s="1259"/>
      <c r="F59" s="136">
        <v>235</v>
      </c>
      <c r="G59" s="136">
        <v>233</v>
      </c>
      <c r="H59" s="137">
        <v>230</v>
      </c>
    </row>
    <row r="60" spans="2:8" ht="45.75" customHeight="1" x14ac:dyDescent="0.15">
      <c r="B60" s="135"/>
      <c r="C60" s="1257" t="s">
        <v>608</v>
      </c>
      <c r="D60" s="1258"/>
      <c r="E60" s="1259"/>
      <c r="F60" s="136">
        <v>125</v>
      </c>
      <c r="G60" s="136">
        <v>125</v>
      </c>
      <c r="H60" s="137">
        <v>125</v>
      </c>
    </row>
    <row r="61" spans="2:8" ht="45.75" customHeight="1" x14ac:dyDescent="0.15">
      <c r="B61" s="135"/>
      <c r="C61" s="1257" t="s">
        <v>610</v>
      </c>
      <c r="D61" s="1258"/>
      <c r="E61" s="1259"/>
      <c r="F61" s="136">
        <v>78</v>
      </c>
      <c r="G61" s="136">
        <v>71</v>
      </c>
      <c r="H61" s="137">
        <v>91</v>
      </c>
    </row>
    <row r="62" spans="2:8" ht="45.75" customHeight="1" thickBot="1" x14ac:dyDescent="0.2">
      <c r="B62" s="138"/>
      <c r="C62" s="1260" t="s">
        <v>609</v>
      </c>
      <c r="D62" s="1261"/>
      <c r="E62" s="1262"/>
      <c r="F62" s="139">
        <v>87</v>
      </c>
      <c r="G62" s="139">
        <v>87</v>
      </c>
      <c r="H62" s="140">
        <v>87</v>
      </c>
    </row>
    <row r="63" spans="2:8" ht="52.5" customHeight="1" thickBot="1" x14ac:dyDescent="0.2">
      <c r="B63" s="141"/>
      <c r="C63" s="1263" t="s">
        <v>51</v>
      </c>
      <c r="D63" s="1263"/>
      <c r="E63" s="1264"/>
      <c r="F63" s="142">
        <v>2938</v>
      </c>
      <c r="G63" s="142">
        <v>2755</v>
      </c>
      <c r="H63" s="143">
        <v>2310</v>
      </c>
    </row>
    <row r="64" spans="2:8" ht="15" customHeight="1" x14ac:dyDescent="0.15"/>
  </sheetData>
  <sheetProtection algorithmName="SHA-512" hashValue="X1Xk+AjhAPKFUUve5vYglxXdvcM57uXcEtMu3AeCf2E6/jAXVDIwWNUQiz5Mi3bedD1n2sgHtO4KMkUiM3HQ7A==" saltValue="7B1uynU2sPpfU71w3HLX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F7F95-190F-4F69-8A57-54EF2612F7AF}">
  <sheetPr>
    <pageSetUpPr fitToPage="1"/>
  </sheetPr>
  <dimension ref="A1:WZM160"/>
  <sheetViews>
    <sheetView showGridLines="0" tabSelected="1" topLeftCell="Y1" zoomScaleNormal="100" zoomScaleSheetLayoutView="55" workbookViewId="0">
      <selection activeCell="CA64" sqref="CA64"/>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567</v>
      </c>
      <c r="BQ50" s="1305"/>
      <c r="BR50" s="1305"/>
      <c r="BS50" s="1305"/>
      <c r="BT50" s="1305"/>
      <c r="BU50" s="1305"/>
      <c r="BV50" s="1305"/>
      <c r="BW50" s="1305"/>
      <c r="BX50" s="1305" t="s">
        <v>568</v>
      </c>
      <c r="BY50" s="1305"/>
      <c r="BZ50" s="1305"/>
      <c r="CA50" s="1305"/>
      <c r="CB50" s="1305"/>
      <c r="CC50" s="1305"/>
      <c r="CD50" s="1305"/>
      <c r="CE50" s="1305"/>
      <c r="CF50" s="1305" t="s">
        <v>569</v>
      </c>
      <c r="CG50" s="1305"/>
      <c r="CH50" s="1305"/>
      <c r="CI50" s="1305"/>
      <c r="CJ50" s="1305"/>
      <c r="CK50" s="1305"/>
      <c r="CL50" s="1305"/>
      <c r="CM50" s="1305"/>
      <c r="CN50" s="1305" t="s">
        <v>570</v>
      </c>
      <c r="CO50" s="1305"/>
      <c r="CP50" s="1305"/>
      <c r="CQ50" s="1305"/>
      <c r="CR50" s="1305"/>
      <c r="CS50" s="1305"/>
      <c r="CT50" s="1305"/>
      <c r="CU50" s="1305"/>
      <c r="CV50" s="1305" t="s">
        <v>571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10.1</v>
      </c>
      <c r="BY51" s="1311"/>
      <c r="BZ51" s="1311"/>
      <c r="CA51" s="1311"/>
      <c r="CB51" s="1311"/>
      <c r="CC51" s="1311"/>
      <c r="CD51" s="1311"/>
      <c r="CE51" s="1311"/>
      <c r="CF51" s="1311">
        <v>7.4</v>
      </c>
      <c r="CG51" s="1311"/>
      <c r="CH51" s="1311"/>
      <c r="CI51" s="1311"/>
      <c r="CJ51" s="1311"/>
      <c r="CK51" s="1311"/>
      <c r="CL51" s="1311"/>
      <c r="CM51" s="1311"/>
      <c r="CN51" s="1311">
        <v>3.6</v>
      </c>
      <c r="CO51" s="1311"/>
      <c r="CP51" s="1311"/>
      <c r="CQ51" s="1311"/>
      <c r="CR51" s="1311"/>
      <c r="CS51" s="1311"/>
      <c r="CT51" s="1311"/>
      <c r="CU51" s="1311"/>
      <c r="CV51" s="1311">
        <v>14.4</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59</v>
      </c>
      <c r="BY53" s="1311"/>
      <c r="BZ53" s="1311"/>
      <c r="CA53" s="1311"/>
      <c r="CB53" s="1311"/>
      <c r="CC53" s="1311"/>
      <c r="CD53" s="1311"/>
      <c r="CE53" s="1311"/>
      <c r="CF53" s="1311">
        <v>58.2</v>
      </c>
      <c r="CG53" s="1311"/>
      <c r="CH53" s="1311"/>
      <c r="CI53" s="1311"/>
      <c r="CJ53" s="1311"/>
      <c r="CK53" s="1311"/>
      <c r="CL53" s="1311"/>
      <c r="CM53" s="1311"/>
      <c r="CN53" s="1311">
        <v>59.8</v>
      </c>
      <c r="CO53" s="1311"/>
      <c r="CP53" s="1311"/>
      <c r="CQ53" s="1311"/>
      <c r="CR53" s="1311"/>
      <c r="CS53" s="1311"/>
      <c r="CT53" s="1311"/>
      <c r="CU53" s="1311"/>
      <c r="CV53" s="1311">
        <v>61.7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38.5</v>
      </c>
      <c r="BY55" s="1311"/>
      <c r="BZ55" s="1311"/>
      <c r="CA55" s="1311"/>
      <c r="CB55" s="1311"/>
      <c r="CC55" s="1311"/>
      <c r="CD55" s="1311"/>
      <c r="CE55" s="1311"/>
      <c r="CF55" s="1311">
        <v>32.799999999999997</v>
      </c>
      <c r="CG55" s="1311"/>
      <c r="CH55" s="1311"/>
      <c r="CI55" s="1311"/>
      <c r="CJ55" s="1311"/>
      <c r="CK55" s="1311"/>
      <c r="CL55" s="1311"/>
      <c r="CM55" s="1311"/>
      <c r="CN55" s="1311">
        <v>20.9</v>
      </c>
      <c r="CO55" s="1311"/>
      <c r="CP55" s="1311"/>
      <c r="CQ55" s="1311"/>
      <c r="CR55" s="1311"/>
      <c r="CS55" s="1311"/>
      <c r="CT55" s="1311"/>
      <c r="CU55" s="1311"/>
      <c r="CV55" s="1311">
        <v>21</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57.6</v>
      </c>
      <c r="BY57" s="1311"/>
      <c r="BZ57" s="1311"/>
      <c r="CA57" s="1311"/>
      <c r="CB57" s="1311"/>
      <c r="CC57" s="1311"/>
      <c r="CD57" s="1311"/>
      <c r="CE57" s="1311"/>
      <c r="CF57" s="1311">
        <v>58.9</v>
      </c>
      <c r="CG57" s="1311"/>
      <c r="CH57" s="1311"/>
      <c r="CI57" s="1311"/>
      <c r="CJ57" s="1311"/>
      <c r="CK57" s="1311"/>
      <c r="CL57" s="1311"/>
      <c r="CM57" s="1311"/>
      <c r="CN57" s="1311">
        <v>60.5</v>
      </c>
      <c r="CO57" s="1311"/>
      <c r="CP57" s="1311"/>
      <c r="CQ57" s="1311"/>
      <c r="CR57" s="1311"/>
      <c r="CS57" s="1311"/>
      <c r="CT57" s="1311"/>
      <c r="CU57" s="1311"/>
      <c r="CV57" s="1311">
        <v>61.2</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620</v>
      </c>
    </row>
    <row r="64" spans="1:109" x14ac:dyDescent="0.15">
      <c r="B64" s="1280"/>
      <c r="G64" s="1287"/>
      <c r="I64" s="1321"/>
      <c r="J64" s="1321"/>
      <c r="K64" s="1321"/>
      <c r="L64" s="1321"/>
      <c r="M64" s="1321"/>
      <c r="N64" s="1322"/>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567</v>
      </c>
      <c r="BQ72" s="1305"/>
      <c r="BR72" s="1305"/>
      <c r="BS72" s="1305"/>
      <c r="BT72" s="1305"/>
      <c r="BU72" s="1305"/>
      <c r="BV72" s="1305"/>
      <c r="BW72" s="1305"/>
      <c r="BX72" s="1305" t="s">
        <v>568</v>
      </c>
      <c r="BY72" s="1305"/>
      <c r="BZ72" s="1305"/>
      <c r="CA72" s="1305"/>
      <c r="CB72" s="1305"/>
      <c r="CC72" s="1305"/>
      <c r="CD72" s="1305"/>
      <c r="CE72" s="1305"/>
      <c r="CF72" s="1305" t="s">
        <v>569</v>
      </c>
      <c r="CG72" s="1305"/>
      <c r="CH72" s="1305"/>
      <c r="CI72" s="1305"/>
      <c r="CJ72" s="1305"/>
      <c r="CK72" s="1305"/>
      <c r="CL72" s="1305"/>
      <c r="CM72" s="1305"/>
      <c r="CN72" s="1305" t="s">
        <v>570</v>
      </c>
      <c r="CO72" s="1305"/>
      <c r="CP72" s="1305"/>
      <c r="CQ72" s="1305"/>
      <c r="CR72" s="1305"/>
      <c r="CS72" s="1305"/>
      <c r="CT72" s="1305"/>
      <c r="CU72" s="1305"/>
      <c r="CV72" s="1305" t="s">
        <v>571</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1">
        <v>15.7</v>
      </c>
      <c r="BQ73" s="1311"/>
      <c r="BR73" s="1311"/>
      <c r="BS73" s="1311"/>
      <c r="BT73" s="1311"/>
      <c r="BU73" s="1311"/>
      <c r="BV73" s="1311"/>
      <c r="BW73" s="1311"/>
      <c r="BX73" s="1311">
        <v>10.1</v>
      </c>
      <c r="BY73" s="1311"/>
      <c r="BZ73" s="1311"/>
      <c r="CA73" s="1311"/>
      <c r="CB73" s="1311"/>
      <c r="CC73" s="1311"/>
      <c r="CD73" s="1311"/>
      <c r="CE73" s="1311"/>
      <c r="CF73" s="1311">
        <v>7.4</v>
      </c>
      <c r="CG73" s="1311"/>
      <c r="CH73" s="1311"/>
      <c r="CI73" s="1311"/>
      <c r="CJ73" s="1311"/>
      <c r="CK73" s="1311"/>
      <c r="CL73" s="1311"/>
      <c r="CM73" s="1311"/>
      <c r="CN73" s="1311">
        <v>3.6</v>
      </c>
      <c r="CO73" s="1311"/>
      <c r="CP73" s="1311"/>
      <c r="CQ73" s="1311"/>
      <c r="CR73" s="1311"/>
      <c r="CS73" s="1311"/>
      <c r="CT73" s="1311"/>
      <c r="CU73" s="1311"/>
      <c r="CV73" s="1311">
        <v>14.4</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1">
        <v>10.4</v>
      </c>
      <c r="BQ75" s="1311"/>
      <c r="BR75" s="1311"/>
      <c r="BS75" s="1311"/>
      <c r="BT75" s="1311"/>
      <c r="BU75" s="1311"/>
      <c r="BV75" s="1311"/>
      <c r="BW75" s="1311"/>
      <c r="BX75" s="1311">
        <v>11</v>
      </c>
      <c r="BY75" s="1311"/>
      <c r="BZ75" s="1311"/>
      <c r="CA75" s="1311"/>
      <c r="CB75" s="1311"/>
      <c r="CC75" s="1311"/>
      <c r="CD75" s="1311"/>
      <c r="CE75" s="1311"/>
      <c r="CF75" s="1311">
        <v>11.6</v>
      </c>
      <c r="CG75" s="1311"/>
      <c r="CH75" s="1311"/>
      <c r="CI75" s="1311"/>
      <c r="CJ75" s="1311"/>
      <c r="CK75" s="1311"/>
      <c r="CL75" s="1311"/>
      <c r="CM75" s="1311"/>
      <c r="CN75" s="1311">
        <v>11.4</v>
      </c>
      <c r="CO75" s="1311"/>
      <c r="CP75" s="1311"/>
      <c r="CQ75" s="1311"/>
      <c r="CR75" s="1311"/>
      <c r="CS75" s="1311"/>
      <c r="CT75" s="1311"/>
      <c r="CU75" s="1311"/>
      <c r="CV75" s="1311">
        <v>10.4</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1">
        <v>20.2</v>
      </c>
      <c r="BQ77" s="1311"/>
      <c r="BR77" s="1311"/>
      <c r="BS77" s="1311"/>
      <c r="BT77" s="1311"/>
      <c r="BU77" s="1311"/>
      <c r="BV77" s="1311"/>
      <c r="BW77" s="1311"/>
      <c r="BX77" s="1311">
        <v>38.5</v>
      </c>
      <c r="BY77" s="1311"/>
      <c r="BZ77" s="1311"/>
      <c r="CA77" s="1311"/>
      <c r="CB77" s="1311"/>
      <c r="CC77" s="1311"/>
      <c r="CD77" s="1311"/>
      <c r="CE77" s="1311"/>
      <c r="CF77" s="1311">
        <v>32.799999999999997</v>
      </c>
      <c r="CG77" s="1311"/>
      <c r="CH77" s="1311"/>
      <c r="CI77" s="1311"/>
      <c r="CJ77" s="1311"/>
      <c r="CK77" s="1311"/>
      <c r="CL77" s="1311"/>
      <c r="CM77" s="1311"/>
      <c r="CN77" s="1311">
        <v>20.9</v>
      </c>
      <c r="CO77" s="1311"/>
      <c r="CP77" s="1311"/>
      <c r="CQ77" s="1311"/>
      <c r="CR77" s="1311"/>
      <c r="CS77" s="1311"/>
      <c r="CT77" s="1311"/>
      <c r="CU77" s="1311"/>
      <c r="CV77" s="1311">
        <v>21</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1">
        <v>9.3000000000000007</v>
      </c>
      <c r="BQ79" s="1311"/>
      <c r="BR79" s="1311"/>
      <c r="BS79" s="1311"/>
      <c r="BT79" s="1311"/>
      <c r="BU79" s="1311"/>
      <c r="BV79" s="1311"/>
      <c r="BW79" s="1311"/>
      <c r="BX79" s="1311">
        <v>9.1999999999999993</v>
      </c>
      <c r="BY79" s="1311"/>
      <c r="BZ79" s="1311"/>
      <c r="CA79" s="1311"/>
      <c r="CB79" s="1311"/>
      <c r="CC79" s="1311"/>
      <c r="CD79" s="1311"/>
      <c r="CE79" s="1311"/>
      <c r="CF79" s="1311">
        <v>9.1</v>
      </c>
      <c r="CG79" s="1311"/>
      <c r="CH79" s="1311"/>
      <c r="CI79" s="1311"/>
      <c r="CJ79" s="1311"/>
      <c r="CK79" s="1311"/>
      <c r="CL79" s="1311"/>
      <c r="CM79" s="1311"/>
      <c r="CN79" s="1311">
        <v>9.1</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PTkIpV6zgK2jA0RznyzIZb37aA2u43IgzL+uoBDWdCkjELqmCFstsH4AIEZ19I+Ra4/8aMY1AZIMeV+9sz5uA==" saltValue="QKEfoKTG7+oGZHZJ6BYH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CE84C-2529-4137-BC7F-864AE2C06D44}">
  <sheetPr>
    <pageSetUpPr fitToPage="1"/>
  </sheetPr>
  <dimension ref="A1:DR131"/>
  <sheetViews>
    <sheetView showGridLines="0" topLeftCell="A76" zoomScale="70" zoomScaleNormal="70" zoomScaleSheetLayoutView="70" workbookViewId="0">
      <selection activeCell="CA64" sqref="CA6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Wu+qVQHocnF0ghSOd9hgvhpUVePnJJnAdAc5r645ba3Y773gv5UH0uX8knWzhDwOUM1sgAsHBt0DaTMpJFKbJQ==" saltValue="5ZwmvapC+VoGXx1uyyrQk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3271-953B-4A71-9476-3B65363813B6}">
  <sheetPr>
    <pageSetUpPr fitToPage="1"/>
  </sheetPr>
  <dimension ref="A1:DR131"/>
  <sheetViews>
    <sheetView showGridLines="0" topLeftCell="A79" zoomScale="70" zoomScaleNormal="70" zoomScaleSheetLayoutView="55" workbookViewId="0">
      <selection activeCell="CA64" sqref="CA6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V5Sjtw5FSPPsGGB0Ua59PmTksCIkTC/eUX6I8yH9h176m3qCWLbQRsyGOaZiJTV82a6OEVRCkDyrLt6Rml841g==" saltValue="K/zTM32tsEqAWJQUwzGWa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218309</v>
      </c>
      <c r="E3" s="162"/>
      <c r="F3" s="163">
        <v>106092</v>
      </c>
      <c r="G3" s="164"/>
      <c r="H3" s="165"/>
    </row>
    <row r="4" spans="1:8" x14ac:dyDescent="0.15">
      <c r="A4" s="166"/>
      <c r="B4" s="167"/>
      <c r="C4" s="168"/>
      <c r="D4" s="169">
        <v>14505</v>
      </c>
      <c r="E4" s="170"/>
      <c r="F4" s="171">
        <v>44299</v>
      </c>
      <c r="G4" s="172"/>
      <c r="H4" s="173"/>
    </row>
    <row r="5" spans="1:8" x14ac:dyDescent="0.15">
      <c r="A5" s="154" t="s">
        <v>559</v>
      </c>
      <c r="B5" s="159"/>
      <c r="C5" s="160"/>
      <c r="D5" s="161">
        <v>149238</v>
      </c>
      <c r="E5" s="162"/>
      <c r="F5" s="163">
        <v>78903</v>
      </c>
      <c r="G5" s="164"/>
      <c r="H5" s="165"/>
    </row>
    <row r="6" spans="1:8" x14ac:dyDescent="0.15">
      <c r="A6" s="166"/>
      <c r="B6" s="167"/>
      <c r="C6" s="168"/>
      <c r="D6" s="169">
        <v>37398</v>
      </c>
      <c r="E6" s="170"/>
      <c r="F6" s="171">
        <v>49201</v>
      </c>
      <c r="G6" s="172"/>
      <c r="H6" s="173"/>
    </row>
    <row r="7" spans="1:8" x14ac:dyDescent="0.15">
      <c r="A7" s="154" t="s">
        <v>560</v>
      </c>
      <c r="B7" s="159"/>
      <c r="C7" s="160"/>
      <c r="D7" s="161">
        <v>53745</v>
      </c>
      <c r="E7" s="162"/>
      <c r="F7" s="163">
        <v>82993</v>
      </c>
      <c r="G7" s="164"/>
      <c r="H7" s="165"/>
    </row>
    <row r="8" spans="1:8" x14ac:dyDescent="0.15">
      <c r="A8" s="166"/>
      <c r="B8" s="167"/>
      <c r="C8" s="168"/>
      <c r="D8" s="169">
        <v>30061</v>
      </c>
      <c r="E8" s="170"/>
      <c r="F8" s="171">
        <v>46787</v>
      </c>
      <c r="G8" s="172"/>
      <c r="H8" s="173"/>
    </row>
    <row r="9" spans="1:8" x14ac:dyDescent="0.15">
      <c r="A9" s="154" t="s">
        <v>561</v>
      </c>
      <c r="B9" s="159"/>
      <c r="C9" s="160"/>
      <c r="D9" s="161">
        <v>45108</v>
      </c>
      <c r="E9" s="162"/>
      <c r="F9" s="163">
        <v>108252</v>
      </c>
      <c r="G9" s="164"/>
      <c r="H9" s="165"/>
    </row>
    <row r="10" spans="1:8" x14ac:dyDescent="0.15">
      <c r="A10" s="166"/>
      <c r="B10" s="167"/>
      <c r="C10" s="168"/>
      <c r="D10" s="169">
        <v>20388</v>
      </c>
      <c r="E10" s="170"/>
      <c r="F10" s="171">
        <v>50321</v>
      </c>
      <c r="G10" s="172"/>
      <c r="H10" s="173"/>
    </row>
    <row r="11" spans="1:8" x14ac:dyDescent="0.15">
      <c r="A11" s="154" t="s">
        <v>562</v>
      </c>
      <c r="B11" s="159"/>
      <c r="C11" s="160"/>
      <c r="D11" s="161">
        <v>105575</v>
      </c>
      <c r="E11" s="162"/>
      <c r="F11" s="163">
        <v>93492</v>
      </c>
      <c r="G11" s="164"/>
      <c r="H11" s="165"/>
    </row>
    <row r="12" spans="1:8" x14ac:dyDescent="0.15">
      <c r="A12" s="166"/>
      <c r="B12" s="167"/>
      <c r="C12" s="174"/>
      <c r="D12" s="169">
        <v>76322</v>
      </c>
      <c r="E12" s="170"/>
      <c r="F12" s="171">
        <v>53316</v>
      </c>
      <c r="G12" s="172"/>
      <c r="H12" s="173"/>
    </row>
    <row r="13" spans="1:8" x14ac:dyDescent="0.15">
      <c r="A13" s="154"/>
      <c r="B13" s="159"/>
      <c r="C13" s="175"/>
      <c r="D13" s="176">
        <v>114395</v>
      </c>
      <c r="E13" s="177"/>
      <c r="F13" s="178">
        <v>93946</v>
      </c>
      <c r="G13" s="179"/>
      <c r="H13" s="165"/>
    </row>
    <row r="14" spans="1:8" x14ac:dyDescent="0.15">
      <c r="A14" s="166"/>
      <c r="B14" s="167"/>
      <c r="C14" s="168"/>
      <c r="D14" s="169">
        <v>35735</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14.79</v>
      </c>
      <c r="C19" s="180">
        <f>ROUND(VALUE(SUBSTITUTE(実質収支比率等に係る経年分析!G$48,"▲","-")),2)</f>
        <v>8.89</v>
      </c>
      <c r="D19" s="180">
        <f>ROUND(VALUE(SUBSTITUTE(実質収支比率等に係る経年分析!H$48,"▲","-")),2)</f>
        <v>6.28</v>
      </c>
      <c r="E19" s="180">
        <f>ROUND(VALUE(SUBSTITUTE(実質収支比率等に係る経年分析!I$48,"▲","-")),2)</f>
        <v>7.94</v>
      </c>
      <c r="F19" s="180">
        <f>ROUND(VALUE(SUBSTITUTE(実質収支比率等に係る経年分析!J$48,"▲","-")),2)</f>
        <v>9.11</v>
      </c>
    </row>
    <row r="20" spans="1:11" x14ac:dyDescent="0.15">
      <c r="A20" s="180" t="s">
        <v>55</v>
      </c>
      <c r="B20" s="180">
        <f>ROUND(VALUE(SUBSTITUTE(実質収支比率等に係る経年分析!F$47,"▲","-")),2)</f>
        <v>26.04</v>
      </c>
      <c r="C20" s="180">
        <f>ROUND(VALUE(SUBSTITUTE(実質収支比率等に係る経年分析!G$47,"▲","-")),2)</f>
        <v>28.39</v>
      </c>
      <c r="D20" s="180">
        <f>ROUND(VALUE(SUBSTITUTE(実質収支比率等に係る経年分析!H$47,"▲","-")),2)</f>
        <v>27.69</v>
      </c>
      <c r="E20" s="180">
        <f>ROUND(VALUE(SUBSTITUTE(実質収支比率等に係る経年分析!I$47,"▲","-")),2)</f>
        <v>25.13</v>
      </c>
      <c r="F20" s="180">
        <f>ROUND(VALUE(SUBSTITUTE(実質収支比率等に係る経年分析!J$47,"▲","-")),2)</f>
        <v>24.84</v>
      </c>
    </row>
    <row r="21" spans="1:11" x14ac:dyDescent="0.15">
      <c r="A21" s="180" t="s">
        <v>56</v>
      </c>
      <c r="B21" s="180">
        <f>IF(ISNUMBER(VALUE(SUBSTITUTE(実質収支比率等に係る経年分析!F$49,"▲","-"))),ROUND(VALUE(SUBSTITUTE(実質収支比率等に係る経年分析!F$49,"▲","-")),2),NA())</f>
        <v>2.9</v>
      </c>
      <c r="C21" s="180">
        <f>IF(ISNUMBER(VALUE(SUBSTITUTE(実質収支比率等に係る経年分析!G$49,"▲","-"))),ROUND(VALUE(SUBSTITUTE(実質収支比率等に係る経年分析!G$49,"▲","-")),2),NA())</f>
        <v>-11.92</v>
      </c>
      <c r="D21" s="180">
        <f>IF(ISNUMBER(VALUE(SUBSTITUTE(実質収支比率等に係る経年分析!H$49,"▲","-"))),ROUND(VALUE(SUBSTITUTE(実質収支比率等に係る経年分析!H$49,"▲","-")),2),NA())</f>
        <v>-8.61</v>
      </c>
      <c r="E21" s="180">
        <f>IF(ISNUMBER(VALUE(SUBSTITUTE(実質収支比率等に係る経年分析!I$49,"▲","-"))),ROUND(VALUE(SUBSTITUTE(実質収支比率等に係る経年分析!I$49,"▲","-")),2),NA())</f>
        <v>-4.2</v>
      </c>
      <c r="F21" s="180">
        <f>IF(ISNUMBER(VALUE(SUBSTITUTE(実質収支比率等に係る経年分析!J$49,"▲","-"))),ROUND(VALUE(SUBSTITUTE(実質収支比率等に係る経年分析!J$49,"▲","-")),2),NA())</f>
        <v>-3.18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v>
      </c>
      <c r="E42" s="182"/>
      <c r="F42" s="182"/>
      <c r="G42" s="182">
        <f>'実質公債費比率（分子）の構造'!L$52</f>
        <v>373</v>
      </c>
      <c r="H42" s="182"/>
      <c r="I42" s="182"/>
      <c r="J42" s="182">
        <f>'実質公債費比率（分子）の構造'!M$52</f>
        <v>380</v>
      </c>
      <c r="K42" s="182"/>
      <c r="L42" s="182"/>
      <c r="M42" s="182">
        <f>'実質公債費比率（分子）の構造'!N$52</f>
        <v>368</v>
      </c>
      <c r="N42" s="182"/>
      <c r="O42" s="182"/>
      <c r="P42" s="182">
        <f>'実質公債費比率（分子）の構造'!O$52</f>
        <v>364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104</v>
      </c>
      <c r="C44" s="182"/>
      <c r="D44" s="182"/>
      <c r="E44" s="182">
        <f>'実質公債費比率（分子）の構造'!L$50</f>
        <v>134</v>
      </c>
      <c r="F44" s="182"/>
      <c r="G44" s="182"/>
      <c r="H44" s="182">
        <f>'実質公債費比率（分子）の構造'!M$50</f>
        <v>88</v>
      </c>
      <c r="I44" s="182"/>
      <c r="J44" s="182"/>
      <c r="K44" s="182">
        <f>'実質公債費比率（分子）の構造'!N$50</f>
        <v>35</v>
      </c>
      <c r="L44" s="182"/>
      <c r="M44" s="182"/>
      <c r="N44" s="182" t="str">
        <f>'実質公債費比率（分子）の構造'!O$50</f>
        <v>-</v>
      </c>
      <c r="O44" s="182"/>
      <c r="P44" s="182"/>
    </row>
    <row r="45" spans="1:16" x14ac:dyDescent="0.15">
      <c r="A45" s="182" t="s">
        <v>66</v>
      </c>
      <c r="B45" s="182">
        <f>'実質公債費比率（分子）の構造'!K$49</f>
        <v>55</v>
      </c>
      <c r="C45" s="182"/>
      <c r="D45" s="182"/>
      <c r="E45" s="182">
        <f>'実質公債費比率（分子）の構造'!L$49</f>
        <v>69</v>
      </c>
      <c r="F45" s="182"/>
      <c r="G45" s="182"/>
      <c r="H45" s="182">
        <f>'実質公債費比率（分子）の構造'!M$49</f>
        <v>81</v>
      </c>
      <c r="I45" s="182"/>
      <c r="J45" s="182"/>
      <c r="K45" s="182">
        <f>'実質公債費比率（分子）の構造'!N$49</f>
        <v>85</v>
      </c>
      <c r="L45" s="182"/>
      <c r="M45" s="182"/>
      <c r="N45" s="182">
        <f>'実質公債費比率（分子）の構造'!O$49</f>
        <v>95</v>
      </c>
      <c r="O45" s="182"/>
      <c r="P45" s="182"/>
    </row>
    <row r="46" spans="1:16" x14ac:dyDescent="0.15">
      <c r="A46" s="182" t="s">
        <v>67</v>
      </c>
      <c r="B46" s="182">
        <f>'実質公債費比率（分子）の構造'!K$48</f>
        <v>124</v>
      </c>
      <c r="C46" s="182"/>
      <c r="D46" s="182"/>
      <c r="E46" s="182">
        <f>'実質公債費比率（分子）の構造'!L$48</f>
        <v>130</v>
      </c>
      <c r="F46" s="182"/>
      <c r="G46" s="182"/>
      <c r="H46" s="182">
        <f>'実質公債費比率（分子）の構造'!M$48</f>
        <v>132</v>
      </c>
      <c r="I46" s="182"/>
      <c r="J46" s="182"/>
      <c r="K46" s="182">
        <f>'実質公債費比率（分子）の構造'!N$48</f>
        <v>141</v>
      </c>
      <c r="L46" s="182"/>
      <c r="M46" s="182"/>
      <c r="N46" s="182">
        <f>'実質公債費比率（分子）の構造'!O$48</f>
        <v>142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420</v>
      </c>
      <c r="C49" s="182"/>
      <c r="D49" s="182"/>
      <c r="E49" s="182">
        <f>'実質公債費比率（分子）の構造'!L$45</f>
        <v>430</v>
      </c>
      <c r="F49" s="182"/>
      <c r="G49" s="182"/>
      <c r="H49" s="182">
        <f>'実質公債費比率（分子）の構造'!M$45</f>
        <v>432</v>
      </c>
      <c r="I49" s="182"/>
      <c r="J49" s="182"/>
      <c r="K49" s="182">
        <f>'実質公債費比率（分子）の構造'!N$45</f>
        <v>416</v>
      </c>
      <c r="L49" s="182"/>
      <c r="M49" s="182"/>
      <c r="N49" s="182">
        <f>'実質公債費比率（分子）の構造'!O$45</f>
        <v>424</v>
      </c>
      <c r="O49" s="182"/>
      <c r="P49" s="182"/>
    </row>
    <row r="50" spans="1:16" x14ac:dyDescent="0.15">
      <c r="A50" s="182" t="s">
        <v>71</v>
      </c>
      <c r="B50" s="182" t="e">
        <f>NA()</f>
        <v>#N/A</v>
      </c>
      <c r="C50" s="182">
        <f>IF(ISNUMBER('実質公債費比率（分子）の構造'!K$53),'実質公債費比率（分子）の構造'!K$53,NA())</f>
        <v>345</v>
      </c>
      <c r="D50" s="182" t="e">
        <f>NA()</f>
        <v>#N/A</v>
      </c>
      <c r="E50" s="182" t="e">
        <f>NA()</f>
        <v>#N/A</v>
      </c>
      <c r="F50" s="182">
        <f>IF(ISNUMBER('実質公債費比率（分子）の構造'!L$53),'実質公債費比率（分子）の構造'!L$53,NA())</f>
        <v>390</v>
      </c>
      <c r="G50" s="182" t="e">
        <f>NA()</f>
        <v>#N/A</v>
      </c>
      <c r="H50" s="182" t="e">
        <f>NA()</f>
        <v>#N/A</v>
      </c>
      <c r="I50" s="182">
        <f>IF(ISNUMBER('実質公債費比率（分子）の構造'!M$53),'実質公債費比率（分子）の構造'!M$53,NA())</f>
        <v>353</v>
      </c>
      <c r="J50" s="182" t="e">
        <f>NA()</f>
        <v>#N/A</v>
      </c>
      <c r="K50" s="182" t="e">
        <f>NA()</f>
        <v>#N/A</v>
      </c>
      <c r="L50" s="182">
        <f>IF(ISNUMBER('実質公債費比率（分子）の構造'!N$53),'実質公債費比率（分子）の構造'!N$53,NA())</f>
        <v>309</v>
      </c>
      <c r="M50" s="182" t="e">
        <f>NA()</f>
        <v>#N/A</v>
      </c>
      <c r="N50" s="182" t="e">
        <f>NA()</f>
        <v>#N/A</v>
      </c>
      <c r="O50" s="182">
        <f>IF(ISNUMBER('実質公債費比率（分子）の構造'!O$53),'実質公債費比率（分子）の構造'!O$53,NA())</f>
        <v>297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4356</v>
      </c>
      <c r="E56" s="181"/>
      <c r="F56" s="181"/>
      <c r="G56" s="181">
        <f>'将来負担比率（分子）の構造'!J$52</f>
        <v>4445</v>
      </c>
      <c r="H56" s="181"/>
      <c r="I56" s="181"/>
      <c r="J56" s="181">
        <f>'将来負担比率（分子）の構造'!K$52</f>
        <v>4364</v>
      </c>
      <c r="K56" s="181"/>
      <c r="L56" s="181"/>
      <c r="M56" s="181">
        <f>'将来負担比率（分子）の構造'!L$52</f>
        <v>4263</v>
      </c>
      <c r="N56" s="181"/>
      <c r="O56" s="181"/>
      <c r="P56" s="181">
        <f>'将来負担比率（分子）の構造'!M$52</f>
        <v>4206</v>
      </c>
    </row>
    <row r="57" spans="1:16" x14ac:dyDescent="0.15">
      <c r="A57" s="181" t="s">
        <v>42</v>
      </c>
      <c r="B57" s="181"/>
      <c r="C57" s="181"/>
      <c r="D57" s="181">
        <f>'将来負担比率（分子）の構造'!I$51</f>
        <v>54</v>
      </c>
      <c r="E57" s="181"/>
      <c r="F57" s="181"/>
      <c r="G57" s="181">
        <f>'将来負担比率（分子）の構造'!J$51</f>
        <v>38</v>
      </c>
      <c r="H57" s="181"/>
      <c r="I57" s="181"/>
      <c r="J57" s="181">
        <f>'将来負担比率（分子）の構造'!K$51</f>
        <v>20</v>
      </c>
      <c r="K57" s="181"/>
      <c r="L57" s="181"/>
      <c r="M57" s="181">
        <f>'将来負担比率（分子）の構造'!L$51</f>
        <v>12</v>
      </c>
      <c r="N57" s="181"/>
      <c r="O57" s="181"/>
      <c r="P57" s="181">
        <f>'将来負担比率（分子）の構造'!M$51</f>
        <v>11</v>
      </c>
    </row>
    <row r="58" spans="1:16" x14ac:dyDescent="0.15">
      <c r="A58" s="181" t="s">
        <v>41</v>
      </c>
      <c r="B58" s="181"/>
      <c r="C58" s="181"/>
      <c r="D58" s="181">
        <f>'将来負担比率（分子）の構造'!I$50</f>
        <v>2901</v>
      </c>
      <c r="E58" s="181"/>
      <c r="F58" s="181"/>
      <c r="G58" s="181">
        <f>'将来負担比率（分子）の構造'!J$50</f>
        <v>3137</v>
      </c>
      <c r="H58" s="181"/>
      <c r="I58" s="181"/>
      <c r="J58" s="181">
        <f>'将来負担比率（分子）の構造'!K$50</f>
        <v>3010</v>
      </c>
      <c r="K58" s="181"/>
      <c r="L58" s="181"/>
      <c r="M58" s="181">
        <f>'将来負担比率（分子）の構造'!L$50</f>
        <v>2933</v>
      </c>
      <c r="N58" s="181"/>
      <c r="O58" s="181"/>
      <c r="P58" s="181">
        <f>'将来負担比率（分子）の構造'!M$50</f>
        <v>2651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810</v>
      </c>
      <c r="C62" s="181"/>
      <c r="D62" s="181"/>
      <c r="E62" s="181">
        <f>'将来負担比率（分子）の構造'!J$45</f>
        <v>740</v>
      </c>
      <c r="F62" s="181"/>
      <c r="G62" s="181"/>
      <c r="H62" s="181">
        <f>'将来負担比率（分子）の構造'!K$45</f>
        <v>685</v>
      </c>
      <c r="I62" s="181"/>
      <c r="J62" s="181"/>
      <c r="K62" s="181">
        <f>'将来負担比率（分子）の構造'!L$45</f>
        <v>638</v>
      </c>
      <c r="L62" s="181"/>
      <c r="M62" s="181"/>
      <c r="N62" s="181">
        <f>'将来負担比率（分子）の構造'!M$45</f>
        <v>593</v>
      </c>
      <c r="O62" s="181"/>
      <c r="P62" s="181"/>
    </row>
    <row r="63" spans="1:16" x14ac:dyDescent="0.15">
      <c r="A63" s="181" t="s">
        <v>34</v>
      </c>
      <c r="B63" s="181">
        <f>'将来負担比率（分子）の構造'!I$44</f>
        <v>1019</v>
      </c>
      <c r="C63" s="181"/>
      <c r="D63" s="181"/>
      <c r="E63" s="181">
        <f>'将来負担比率（分子）の構造'!J$44</f>
        <v>977</v>
      </c>
      <c r="F63" s="181"/>
      <c r="G63" s="181"/>
      <c r="H63" s="181">
        <f>'将来負担比率（分子）の構造'!K$44</f>
        <v>903</v>
      </c>
      <c r="I63" s="181"/>
      <c r="J63" s="181"/>
      <c r="K63" s="181">
        <f>'将来負担比率（分子）の構造'!L$44</f>
        <v>843</v>
      </c>
      <c r="L63" s="181"/>
      <c r="M63" s="181"/>
      <c r="N63" s="181">
        <f>'将来負担比率（分子）の構造'!M$44</f>
        <v>784</v>
      </c>
      <c r="O63" s="181"/>
      <c r="P63" s="181"/>
    </row>
    <row r="64" spans="1:16" x14ac:dyDescent="0.15">
      <c r="A64" s="181" t="s">
        <v>33</v>
      </c>
      <c r="B64" s="181">
        <f>'将来負担比率（分子）の構造'!I$43</f>
        <v>1305</v>
      </c>
      <c r="C64" s="181"/>
      <c r="D64" s="181"/>
      <c r="E64" s="181">
        <f>'将来負担比率（分子）の構造'!J$43</f>
        <v>1370</v>
      </c>
      <c r="F64" s="181"/>
      <c r="G64" s="181"/>
      <c r="H64" s="181">
        <f>'将来負担比率（分子）の構造'!K$43</f>
        <v>1343</v>
      </c>
      <c r="I64" s="181"/>
      <c r="J64" s="181"/>
      <c r="K64" s="181">
        <f>'将来負担比率（分子）の構造'!L$43</f>
        <v>1311</v>
      </c>
      <c r="L64" s="181"/>
      <c r="M64" s="181"/>
      <c r="N64" s="181">
        <f>'将来負担比率（分子）の構造'!M$43</f>
        <v>1274</v>
      </c>
      <c r="O64" s="181"/>
      <c r="P64" s="181"/>
    </row>
    <row r="65" spans="1:16" x14ac:dyDescent="0.15">
      <c r="A65" s="181" t="s">
        <v>32</v>
      </c>
      <c r="B65" s="181">
        <f>'将来負担比率（分子）の構造'!I$42</f>
        <v>388</v>
      </c>
      <c r="C65" s="181"/>
      <c r="D65" s="181"/>
      <c r="E65" s="181">
        <f>'将来負担比率（分子）の構造'!J$42</f>
        <v>352</v>
      </c>
      <c r="F65" s="181"/>
      <c r="G65" s="181"/>
      <c r="H65" s="181">
        <f>'将来負担比率（分子）の構造'!K$42</f>
        <v>264</v>
      </c>
      <c r="I65" s="181"/>
      <c r="J65" s="181"/>
      <c r="K65" s="181">
        <f>'将来負担比率（分子）の構造'!L$42</f>
        <v>236</v>
      </c>
      <c r="L65" s="181"/>
      <c r="M65" s="181"/>
      <c r="N65" s="181">
        <f>'将来負担比率（分子）の構造'!M$42</f>
        <v>201</v>
      </c>
      <c r="O65" s="181"/>
      <c r="P65" s="181"/>
    </row>
    <row r="66" spans="1:16" x14ac:dyDescent="0.15">
      <c r="A66" s="181" t="s">
        <v>31</v>
      </c>
      <c r="B66" s="181">
        <f>'将来負担比率（分子）の構造'!I$41</f>
        <v>4291</v>
      </c>
      <c r="C66" s="181"/>
      <c r="D66" s="181"/>
      <c r="E66" s="181">
        <f>'将来負担比率（分子）の構造'!J$41</f>
        <v>4497</v>
      </c>
      <c r="F66" s="181"/>
      <c r="G66" s="181"/>
      <c r="H66" s="181">
        <f>'将来負担比率（分子）の構造'!K$41</f>
        <v>4424</v>
      </c>
      <c r="I66" s="181"/>
      <c r="J66" s="181"/>
      <c r="K66" s="181">
        <f>'将来負担比率（分子）の構造'!L$41</f>
        <v>4290</v>
      </c>
      <c r="L66" s="181"/>
      <c r="M66" s="181"/>
      <c r="N66" s="181">
        <f>'将来負担比率（分子）の構造'!M$41</f>
        <v>4457</v>
      </c>
      <c r="O66" s="181"/>
      <c r="P66" s="181"/>
    </row>
    <row r="67" spans="1:16" x14ac:dyDescent="0.15">
      <c r="A67" s="181" t="s">
        <v>75</v>
      </c>
      <c r="B67" s="181" t="e">
        <f>NA()</f>
        <v>#N/A</v>
      </c>
      <c r="C67" s="181">
        <f>IF(ISNUMBER('将来負担比率（分子）の構造'!I$53), IF('将来負担比率（分子）の構造'!I$53 &lt; 0, 0, '将来負担比率（分子）の構造'!I$53), NA())</f>
        <v>502</v>
      </c>
      <c r="D67" s="181" t="e">
        <f>NA()</f>
        <v>#N/A</v>
      </c>
      <c r="E67" s="181" t="e">
        <f>NA()</f>
        <v>#N/A</v>
      </c>
      <c r="F67" s="181">
        <f>IF(ISNUMBER('将来負担比率（分子）の構造'!J$53), IF('将来負担比率（分子）の構造'!J$53 &lt; 0, 0, '将来負担比率（分子）の構造'!J$53), NA())</f>
        <v>316</v>
      </c>
      <c r="G67" s="181" t="e">
        <f>NA()</f>
        <v>#N/A</v>
      </c>
      <c r="H67" s="181" t="e">
        <f>NA()</f>
        <v>#N/A</v>
      </c>
      <c r="I67" s="181">
        <f>IF(ISNUMBER('将来負担比率（分子）の構造'!K$53), IF('将来負担比率（分子）の構造'!K$53 &lt; 0, 0, '将来負担比率（分子）の構造'!K$53), NA())</f>
        <v>226</v>
      </c>
      <c r="J67" s="181" t="e">
        <f>NA()</f>
        <v>#N/A</v>
      </c>
      <c r="K67" s="181" t="e">
        <f>NA()</f>
        <v>#N/A</v>
      </c>
      <c r="L67" s="181">
        <f>IF(ISNUMBER('将来負担比率（分子）の構造'!L$53), IF('将来負担比率（分子）の構造'!L$53 &lt; 0, 0, '将来負担比率（分子）の構造'!L$53), NA())</f>
        <v>111</v>
      </c>
      <c r="M67" s="181" t="e">
        <f>NA()</f>
        <v>#N/A</v>
      </c>
      <c r="N67" s="181" t="e">
        <f>NA()</f>
        <v>#N/A</v>
      </c>
      <c r="O67" s="181">
        <f>IF(ISNUMBER('将来負担比率（分子）の構造'!M$53), IF('将来負担比率（分子）の構造'!M$53 &lt; 0, 0, '将来負担比率（分子）の構造'!M$53), NA())</f>
        <v>441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944</v>
      </c>
      <c r="C72" s="185">
        <f>基金残高に係る経年分析!G55</f>
        <v>855</v>
      </c>
      <c r="D72" s="185">
        <f>基金残高に係る経年分析!H55</f>
        <v>847</v>
      </c>
    </row>
    <row r="73" spans="1:16" x14ac:dyDescent="0.15">
      <c r="A73" s="184" t="s">
        <v>78</v>
      </c>
      <c r="B73" s="185">
        <f>基金残高に係る経年分析!F56</f>
        <v>134</v>
      </c>
      <c r="C73" s="185">
        <f>基金残高に係る経年分析!G56</f>
        <v>134</v>
      </c>
      <c r="D73" s="185">
        <f>基金残高に係る経年分析!H56</f>
        <v>134</v>
      </c>
    </row>
    <row r="74" spans="1:16" x14ac:dyDescent="0.15">
      <c r="A74" s="184" t="s">
        <v>79</v>
      </c>
      <c r="B74" s="185">
        <f>基金残高に係る経年分析!F57</f>
        <v>1860</v>
      </c>
      <c r="C74" s="185">
        <f>基金残高に係る経年分析!G57</f>
        <v>1766</v>
      </c>
      <c r="D74" s="185">
        <f>基金残高に係る経年分析!H57</f>
        <v>1330</v>
      </c>
    </row>
  </sheetData>
  <sheetProtection algorithmName="SHA-512" hashValue="224cmLC3s19i+tNpkCvmUIkF36Y/AKuQ/EusNWOtJ8NASCqw5bSXudPoBnFsrJFXeyY1w1dGDUHTuWCgl5k3Rg==" saltValue="+6M0Lal/WxzPRSuUa9fu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1340892</v>
      </c>
      <c r="S5" s="635"/>
      <c r="T5" s="635"/>
      <c r="U5" s="635"/>
      <c r="V5" s="635"/>
      <c r="W5" s="635"/>
      <c r="X5" s="635"/>
      <c r="Y5" s="636"/>
      <c r="Z5" s="637">
        <v>20.9</v>
      </c>
      <c r="AA5" s="637"/>
      <c r="AB5" s="637"/>
      <c r="AC5" s="637"/>
      <c r="AD5" s="638">
        <v>1340892</v>
      </c>
      <c r="AE5" s="638"/>
      <c r="AF5" s="638"/>
      <c r="AG5" s="638"/>
      <c r="AH5" s="638"/>
      <c r="AI5" s="638"/>
      <c r="AJ5" s="638"/>
      <c r="AK5" s="638"/>
      <c r="AL5" s="639">
        <v>41.2</v>
      </c>
      <c r="AM5" s="640"/>
      <c r="AN5" s="640"/>
      <c r="AO5" s="641"/>
      <c r="AP5" s="631" t="s">
        <v>224</v>
      </c>
      <c r="AQ5" s="632"/>
      <c r="AR5" s="632"/>
      <c r="AS5" s="632"/>
      <c r="AT5" s="632"/>
      <c r="AU5" s="632"/>
      <c r="AV5" s="632"/>
      <c r="AW5" s="632"/>
      <c r="AX5" s="632"/>
      <c r="AY5" s="632"/>
      <c r="AZ5" s="632"/>
      <c r="BA5" s="632"/>
      <c r="BB5" s="632"/>
      <c r="BC5" s="632"/>
      <c r="BD5" s="632"/>
      <c r="BE5" s="632"/>
      <c r="BF5" s="633"/>
      <c r="BG5" s="645">
        <v>1340892</v>
      </c>
      <c r="BH5" s="646"/>
      <c r="BI5" s="646"/>
      <c r="BJ5" s="646"/>
      <c r="BK5" s="646"/>
      <c r="BL5" s="646"/>
      <c r="BM5" s="646"/>
      <c r="BN5" s="647"/>
      <c r="BO5" s="648">
        <v>100</v>
      </c>
      <c r="BP5" s="648"/>
      <c r="BQ5" s="648"/>
      <c r="BR5" s="648"/>
      <c r="BS5" s="649" t="s">
        <v>225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217</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70193</v>
      </c>
      <c r="S6" s="646"/>
      <c r="T6" s="646"/>
      <c r="U6" s="646"/>
      <c r="V6" s="646"/>
      <c r="W6" s="646"/>
      <c r="X6" s="646"/>
      <c r="Y6" s="647"/>
      <c r="Z6" s="648">
        <v>1.1000000000000001</v>
      </c>
      <c r="AA6" s="648"/>
      <c r="AB6" s="648"/>
      <c r="AC6" s="648"/>
      <c r="AD6" s="649">
        <v>70193</v>
      </c>
      <c r="AE6" s="649"/>
      <c r="AF6" s="649"/>
      <c r="AG6" s="649"/>
      <c r="AH6" s="649"/>
      <c r="AI6" s="649"/>
      <c r="AJ6" s="649"/>
      <c r="AK6" s="649"/>
      <c r="AL6" s="650">
        <v>2.2000000000000002</v>
      </c>
      <c r="AM6" s="651"/>
      <c r="AN6" s="651"/>
      <c r="AO6" s="652"/>
      <c r="AP6" s="642" t="s">
        <v>230</v>
      </c>
      <c r="AQ6" s="643"/>
      <c r="AR6" s="643"/>
      <c r="AS6" s="643"/>
      <c r="AT6" s="643"/>
      <c r="AU6" s="643"/>
      <c r="AV6" s="643"/>
      <c r="AW6" s="643"/>
      <c r="AX6" s="643"/>
      <c r="AY6" s="643"/>
      <c r="AZ6" s="643"/>
      <c r="BA6" s="643"/>
      <c r="BB6" s="643"/>
      <c r="BC6" s="643"/>
      <c r="BD6" s="643"/>
      <c r="BE6" s="643"/>
      <c r="BF6" s="644"/>
      <c r="BG6" s="645">
        <v>1340892</v>
      </c>
      <c r="BH6" s="646"/>
      <c r="BI6" s="646"/>
      <c r="BJ6" s="646"/>
      <c r="BK6" s="646"/>
      <c r="BL6" s="646"/>
      <c r="BM6" s="646"/>
      <c r="BN6" s="647"/>
      <c r="BO6" s="648">
        <v>100</v>
      </c>
      <c r="BP6" s="648"/>
      <c r="BQ6" s="648"/>
      <c r="BR6" s="648"/>
      <c r="BS6" s="649" t="s">
        <v>225</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76143</v>
      </c>
      <c r="CS6" s="646"/>
      <c r="CT6" s="646"/>
      <c r="CU6" s="646"/>
      <c r="CV6" s="646"/>
      <c r="CW6" s="646"/>
      <c r="CX6" s="646"/>
      <c r="CY6" s="647"/>
      <c r="CZ6" s="639">
        <v>1.3</v>
      </c>
      <c r="DA6" s="640"/>
      <c r="DB6" s="640"/>
      <c r="DC6" s="659"/>
      <c r="DD6" s="654" t="s">
        <v>225</v>
      </c>
      <c r="DE6" s="646"/>
      <c r="DF6" s="646"/>
      <c r="DG6" s="646"/>
      <c r="DH6" s="646"/>
      <c r="DI6" s="646"/>
      <c r="DJ6" s="646"/>
      <c r="DK6" s="646"/>
      <c r="DL6" s="646"/>
      <c r="DM6" s="646"/>
      <c r="DN6" s="646"/>
      <c r="DO6" s="646"/>
      <c r="DP6" s="647"/>
      <c r="DQ6" s="654">
        <v>76143</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827</v>
      </c>
      <c r="S7" s="646"/>
      <c r="T7" s="646"/>
      <c r="U7" s="646"/>
      <c r="V7" s="646"/>
      <c r="W7" s="646"/>
      <c r="X7" s="646"/>
      <c r="Y7" s="647"/>
      <c r="Z7" s="648">
        <v>0</v>
      </c>
      <c r="AA7" s="648"/>
      <c r="AB7" s="648"/>
      <c r="AC7" s="648"/>
      <c r="AD7" s="649">
        <v>827</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516120</v>
      </c>
      <c r="BH7" s="646"/>
      <c r="BI7" s="646"/>
      <c r="BJ7" s="646"/>
      <c r="BK7" s="646"/>
      <c r="BL7" s="646"/>
      <c r="BM7" s="646"/>
      <c r="BN7" s="647"/>
      <c r="BO7" s="648">
        <v>38.5</v>
      </c>
      <c r="BP7" s="648"/>
      <c r="BQ7" s="648"/>
      <c r="BR7" s="648"/>
      <c r="BS7" s="649" t="s">
        <v>234</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1493688</v>
      </c>
      <c r="CS7" s="646"/>
      <c r="CT7" s="646"/>
      <c r="CU7" s="646"/>
      <c r="CV7" s="646"/>
      <c r="CW7" s="646"/>
      <c r="CX7" s="646"/>
      <c r="CY7" s="647"/>
      <c r="CZ7" s="648">
        <v>24.5</v>
      </c>
      <c r="DA7" s="648"/>
      <c r="DB7" s="648"/>
      <c r="DC7" s="648"/>
      <c r="DD7" s="654">
        <v>736917</v>
      </c>
      <c r="DE7" s="646"/>
      <c r="DF7" s="646"/>
      <c r="DG7" s="646"/>
      <c r="DH7" s="646"/>
      <c r="DI7" s="646"/>
      <c r="DJ7" s="646"/>
      <c r="DK7" s="646"/>
      <c r="DL7" s="646"/>
      <c r="DM7" s="646"/>
      <c r="DN7" s="646"/>
      <c r="DO7" s="646"/>
      <c r="DP7" s="647"/>
      <c r="DQ7" s="654">
        <v>596701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4035</v>
      </c>
      <c r="S8" s="646"/>
      <c r="T8" s="646"/>
      <c r="U8" s="646"/>
      <c r="V8" s="646"/>
      <c r="W8" s="646"/>
      <c r="X8" s="646"/>
      <c r="Y8" s="647"/>
      <c r="Z8" s="648">
        <v>0.1</v>
      </c>
      <c r="AA8" s="648"/>
      <c r="AB8" s="648"/>
      <c r="AC8" s="648"/>
      <c r="AD8" s="649">
        <v>4035</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21196</v>
      </c>
      <c r="BH8" s="646"/>
      <c r="BI8" s="646"/>
      <c r="BJ8" s="646"/>
      <c r="BK8" s="646"/>
      <c r="BL8" s="646"/>
      <c r="BM8" s="646"/>
      <c r="BN8" s="647"/>
      <c r="BO8" s="648">
        <v>1.6</v>
      </c>
      <c r="BP8" s="648"/>
      <c r="BQ8" s="648"/>
      <c r="BR8" s="648"/>
      <c r="BS8" s="654" t="s">
        <v>225</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1327076</v>
      </c>
      <c r="CS8" s="646"/>
      <c r="CT8" s="646"/>
      <c r="CU8" s="646"/>
      <c r="CV8" s="646"/>
      <c r="CW8" s="646"/>
      <c r="CX8" s="646"/>
      <c r="CY8" s="647"/>
      <c r="CZ8" s="648">
        <v>21.8</v>
      </c>
      <c r="DA8" s="648"/>
      <c r="DB8" s="648"/>
      <c r="DC8" s="648"/>
      <c r="DD8" s="654">
        <v>1732</v>
      </c>
      <c r="DE8" s="646"/>
      <c r="DF8" s="646"/>
      <c r="DG8" s="646"/>
      <c r="DH8" s="646"/>
      <c r="DI8" s="646"/>
      <c r="DJ8" s="646"/>
      <c r="DK8" s="646"/>
      <c r="DL8" s="646"/>
      <c r="DM8" s="646"/>
      <c r="DN8" s="646"/>
      <c r="DO8" s="646"/>
      <c r="DP8" s="647"/>
      <c r="DQ8" s="654">
        <v>813113</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1962</v>
      </c>
      <c r="S9" s="646"/>
      <c r="T9" s="646"/>
      <c r="U9" s="646"/>
      <c r="V9" s="646"/>
      <c r="W9" s="646"/>
      <c r="X9" s="646"/>
      <c r="Y9" s="647"/>
      <c r="Z9" s="648">
        <v>0</v>
      </c>
      <c r="AA9" s="648"/>
      <c r="AB9" s="648"/>
      <c r="AC9" s="648"/>
      <c r="AD9" s="649">
        <v>1962</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442049</v>
      </c>
      <c r="BH9" s="646"/>
      <c r="BI9" s="646"/>
      <c r="BJ9" s="646"/>
      <c r="BK9" s="646"/>
      <c r="BL9" s="646"/>
      <c r="BM9" s="646"/>
      <c r="BN9" s="647"/>
      <c r="BO9" s="648">
        <v>33</v>
      </c>
      <c r="BP9" s="648"/>
      <c r="BQ9" s="648"/>
      <c r="BR9" s="648"/>
      <c r="BS9" s="654" t="s">
        <v>136</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408147</v>
      </c>
      <c r="CS9" s="646"/>
      <c r="CT9" s="646"/>
      <c r="CU9" s="646"/>
      <c r="CV9" s="646"/>
      <c r="CW9" s="646"/>
      <c r="CX9" s="646"/>
      <c r="CY9" s="647"/>
      <c r="CZ9" s="648">
        <v>6.7</v>
      </c>
      <c r="DA9" s="648"/>
      <c r="DB9" s="648"/>
      <c r="DC9" s="648"/>
      <c r="DD9" s="654">
        <v>8731</v>
      </c>
      <c r="DE9" s="646"/>
      <c r="DF9" s="646"/>
      <c r="DG9" s="646"/>
      <c r="DH9" s="646"/>
      <c r="DI9" s="646"/>
      <c r="DJ9" s="646"/>
      <c r="DK9" s="646"/>
      <c r="DL9" s="646"/>
      <c r="DM9" s="646"/>
      <c r="DN9" s="646"/>
      <c r="DO9" s="646"/>
      <c r="DP9" s="647"/>
      <c r="DQ9" s="654">
        <v>370586</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234</v>
      </c>
      <c r="S10" s="646"/>
      <c r="T10" s="646"/>
      <c r="U10" s="646"/>
      <c r="V10" s="646"/>
      <c r="W10" s="646"/>
      <c r="X10" s="646"/>
      <c r="Y10" s="647"/>
      <c r="Z10" s="648" t="s">
        <v>225</v>
      </c>
      <c r="AA10" s="648"/>
      <c r="AB10" s="648"/>
      <c r="AC10" s="648"/>
      <c r="AD10" s="649" t="s">
        <v>225</v>
      </c>
      <c r="AE10" s="649"/>
      <c r="AF10" s="649"/>
      <c r="AG10" s="649"/>
      <c r="AH10" s="649"/>
      <c r="AI10" s="649"/>
      <c r="AJ10" s="649"/>
      <c r="AK10" s="649"/>
      <c r="AL10" s="650" t="s">
        <v>225</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27736</v>
      </c>
      <c r="BH10" s="646"/>
      <c r="BI10" s="646"/>
      <c r="BJ10" s="646"/>
      <c r="BK10" s="646"/>
      <c r="BL10" s="646"/>
      <c r="BM10" s="646"/>
      <c r="BN10" s="647"/>
      <c r="BO10" s="648">
        <v>2.1</v>
      </c>
      <c r="BP10" s="648"/>
      <c r="BQ10" s="648"/>
      <c r="BR10" s="648"/>
      <c r="BS10" s="654" t="s">
        <v>225</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225</v>
      </c>
      <c r="CS10" s="646"/>
      <c r="CT10" s="646"/>
      <c r="CU10" s="646"/>
      <c r="CV10" s="646"/>
      <c r="CW10" s="646"/>
      <c r="CX10" s="646"/>
      <c r="CY10" s="647"/>
      <c r="CZ10" s="648" t="s">
        <v>234</v>
      </c>
      <c r="DA10" s="648"/>
      <c r="DB10" s="648"/>
      <c r="DC10" s="648"/>
      <c r="DD10" s="654" t="s">
        <v>225</v>
      </c>
      <c r="DE10" s="646"/>
      <c r="DF10" s="646"/>
      <c r="DG10" s="646"/>
      <c r="DH10" s="646"/>
      <c r="DI10" s="646"/>
      <c r="DJ10" s="646"/>
      <c r="DK10" s="646"/>
      <c r="DL10" s="646"/>
      <c r="DM10" s="646"/>
      <c r="DN10" s="646"/>
      <c r="DO10" s="646"/>
      <c r="DP10" s="647"/>
      <c r="DQ10" s="654" t="s">
        <v>234</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224487</v>
      </c>
      <c r="S11" s="646"/>
      <c r="T11" s="646"/>
      <c r="U11" s="646"/>
      <c r="V11" s="646"/>
      <c r="W11" s="646"/>
      <c r="X11" s="646"/>
      <c r="Y11" s="647"/>
      <c r="Z11" s="650">
        <v>3.5</v>
      </c>
      <c r="AA11" s="651"/>
      <c r="AB11" s="651"/>
      <c r="AC11" s="663"/>
      <c r="AD11" s="654">
        <v>224487</v>
      </c>
      <c r="AE11" s="646"/>
      <c r="AF11" s="646"/>
      <c r="AG11" s="646"/>
      <c r="AH11" s="646"/>
      <c r="AI11" s="646"/>
      <c r="AJ11" s="646"/>
      <c r="AK11" s="647"/>
      <c r="AL11" s="650">
        <v>6.9</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25139</v>
      </c>
      <c r="BH11" s="646"/>
      <c r="BI11" s="646"/>
      <c r="BJ11" s="646"/>
      <c r="BK11" s="646"/>
      <c r="BL11" s="646"/>
      <c r="BM11" s="646"/>
      <c r="BN11" s="647"/>
      <c r="BO11" s="648">
        <v>1.9</v>
      </c>
      <c r="BP11" s="648"/>
      <c r="BQ11" s="648"/>
      <c r="BR11" s="648"/>
      <c r="BS11" s="654" t="s">
        <v>225</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393279</v>
      </c>
      <c r="CS11" s="646"/>
      <c r="CT11" s="646"/>
      <c r="CU11" s="646"/>
      <c r="CV11" s="646"/>
      <c r="CW11" s="646"/>
      <c r="CX11" s="646"/>
      <c r="CY11" s="647"/>
      <c r="CZ11" s="648">
        <v>6.5</v>
      </c>
      <c r="DA11" s="648"/>
      <c r="DB11" s="648"/>
      <c r="DC11" s="648"/>
      <c r="DD11" s="654">
        <v>233330</v>
      </c>
      <c r="DE11" s="646"/>
      <c r="DF11" s="646"/>
      <c r="DG11" s="646"/>
      <c r="DH11" s="646"/>
      <c r="DI11" s="646"/>
      <c r="DJ11" s="646"/>
      <c r="DK11" s="646"/>
      <c r="DL11" s="646"/>
      <c r="DM11" s="646"/>
      <c r="DN11" s="646"/>
      <c r="DO11" s="646"/>
      <c r="DP11" s="647"/>
      <c r="DQ11" s="654">
        <v>136749</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225</v>
      </c>
      <c r="S12" s="646"/>
      <c r="T12" s="646"/>
      <c r="U12" s="646"/>
      <c r="V12" s="646"/>
      <c r="W12" s="646"/>
      <c r="X12" s="646"/>
      <c r="Y12" s="647"/>
      <c r="Z12" s="648" t="s">
        <v>234</v>
      </c>
      <c r="AA12" s="648"/>
      <c r="AB12" s="648"/>
      <c r="AC12" s="648"/>
      <c r="AD12" s="649" t="s">
        <v>234</v>
      </c>
      <c r="AE12" s="649"/>
      <c r="AF12" s="649"/>
      <c r="AG12" s="649"/>
      <c r="AH12" s="649"/>
      <c r="AI12" s="649"/>
      <c r="AJ12" s="649"/>
      <c r="AK12" s="649"/>
      <c r="AL12" s="650" t="s">
        <v>234</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715001</v>
      </c>
      <c r="BH12" s="646"/>
      <c r="BI12" s="646"/>
      <c r="BJ12" s="646"/>
      <c r="BK12" s="646"/>
      <c r="BL12" s="646"/>
      <c r="BM12" s="646"/>
      <c r="BN12" s="647"/>
      <c r="BO12" s="648">
        <v>53.3</v>
      </c>
      <c r="BP12" s="648"/>
      <c r="BQ12" s="648"/>
      <c r="BR12" s="648"/>
      <c r="BS12" s="654" t="s">
        <v>225</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90269</v>
      </c>
      <c r="CS12" s="646"/>
      <c r="CT12" s="646"/>
      <c r="CU12" s="646"/>
      <c r="CV12" s="646"/>
      <c r="CW12" s="646"/>
      <c r="CX12" s="646"/>
      <c r="CY12" s="647"/>
      <c r="CZ12" s="648">
        <v>1.5</v>
      </c>
      <c r="DA12" s="648"/>
      <c r="DB12" s="648"/>
      <c r="DC12" s="648"/>
      <c r="DD12" s="654" t="s">
        <v>136</v>
      </c>
      <c r="DE12" s="646"/>
      <c r="DF12" s="646"/>
      <c r="DG12" s="646"/>
      <c r="DH12" s="646"/>
      <c r="DI12" s="646"/>
      <c r="DJ12" s="646"/>
      <c r="DK12" s="646"/>
      <c r="DL12" s="646"/>
      <c r="DM12" s="646"/>
      <c r="DN12" s="646"/>
      <c r="DO12" s="646"/>
      <c r="DP12" s="647"/>
      <c r="DQ12" s="654">
        <v>53786</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136</v>
      </c>
      <c r="AA13" s="648"/>
      <c r="AB13" s="648"/>
      <c r="AC13" s="648"/>
      <c r="AD13" s="649" t="s">
        <v>225</v>
      </c>
      <c r="AE13" s="649"/>
      <c r="AF13" s="649"/>
      <c r="AG13" s="649"/>
      <c r="AH13" s="649"/>
      <c r="AI13" s="649"/>
      <c r="AJ13" s="649"/>
      <c r="AK13" s="649"/>
      <c r="AL13" s="650" t="s">
        <v>136</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714446</v>
      </c>
      <c r="BH13" s="646"/>
      <c r="BI13" s="646"/>
      <c r="BJ13" s="646"/>
      <c r="BK13" s="646"/>
      <c r="BL13" s="646"/>
      <c r="BM13" s="646"/>
      <c r="BN13" s="647"/>
      <c r="BO13" s="648">
        <v>53.3</v>
      </c>
      <c r="BP13" s="648"/>
      <c r="BQ13" s="648"/>
      <c r="BR13" s="648"/>
      <c r="BS13" s="654" t="s">
        <v>225</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543327</v>
      </c>
      <c r="CS13" s="646"/>
      <c r="CT13" s="646"/>
      <c r="CU13" s="646"/>
      <c r="CV13" s="646"/>
      <c r="CW13" s="646"/>
      <c r="CX13" s="646"/>
      <c r="CY13" s="647"/>
      <c r="CZ13" s="648">
        <v>8.9</v>
      </c>
      <c r="DA13" s="648"/>
      <c r="DB13" s="648"/>
      <c r="DC13" s="648"/>
      <c r="DD13" s="654">
        <v>142463</v>
      </c>
      <c r="DE13" s="646"/>
      <c r="DF13" s="646"/>
      <c r="DG13" s="646"/>
      <c r="DH13" s="646"/>
      <c r="DI13" s="646"/>
      <c r="DJ13" s="646"/>
      <c r="DK13" s="646"/>
      <c r="DL13" s="646"/>
      <c r="DM13" s="646"/>
      <c r="DN13" s="646"/>
      <c r="DO13" s="646"/>
      <c r="DP13" s="647"/>
      <c r="DQ13" s="654">
        <v>327165</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7767</v>
      </c>
      <c r="S14" s="646"/>
      <c r="T14" s="646"/>
      <c r="U14" s="646"/>
      <c r="V14" s="646"/>
      <c r="W14" s="646"/>
      <c r="X14" s="646"/>
      <c r="Y14" s="647"/>
      <c r="Z14" s="648">
        <v>0.1</v>
      </c>
      <c r="AA14" s="648"/>
      <c r="AB14" s="648"/>
      <c r="AC14" s="648"/>
      <c r="AD14" s="649">
        <v>7767</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42731</v>
      </c>
      <c r="BH14" s="646"/>
      <c r="BI14" s="646"/>
      <c r="BJ14" s="646"/>
      <c r="BK14" s="646"/>
      <c r="BL14" s="646"/>
      <c r="BM14" s="646"/>
      <c r="BN14" s="647"/>
      <c r="BO14" s="648">
        <v>3.2</v>
      </c>
      <c r="BP14" s="648"/>
      <c r="BQ14" s="648"/>
      <c r="BR14" s="648"/>
      <c r="BS14" s="654" t="s">
        <v>136</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276547</v>
      </c>
      <c r="CS14" s="646"/>
      <c r="CT14" s="646"/>
      <c r="CU14" s="646"/>
      <c r="CV14" s="646"/>
      <c r="CW14" s="646"/>
      <c r="CX14" s="646"/>
      <c r="CY14" s="647"/>
      <c r="CZ14" s="648">
        <v>4.5</v>
      </c>
      <c r="DA14" s="648"/>
      <c r="DB14" s="648"/>
      <c r="DC14" s="648"/>
      <c r="DD14" s="654">
        <v>1538</v>
      </c>
      <c r="DE14" s="646"/>
      <c r="DF14" s="646"/>
      <c r="DG14" s="646"/>
      <c r="DH14" s="646"/>
      <c r="DI14" s="646"/>
      <c r="DJ14" s="646"/>
      <c r="DK14" s="646"/>
      <c r="DL14" s="646"/>
      <c r="DM14" s="646"/>
      <c r="DN14" s="646"/>
      <c r="DO14" s="646"/>
      <c r="DP14" s="647"/>
      <c r="DQ14" s="654">
        <v>273505</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234</v>
      </c>
      <c r="S15" s="646"/>
      <c r="T15" s="646"/>
      <c r="U15" s="646"/>
      <c r="V15" s="646"/>
      <c r="W15" s="646"/>
      <c r="X15" s="646"/>
      <c r="Y15" s="647"/>
      <c r="Z15" s="648" t="s">
        <v>225</v>
      </c>
      <c r="AA15" s="648"/>
      <c r="AB15" s="648"/>
      <c r="AC15" s="648"/>
      <c r="AD15" s="649" t="s">
        <v>234</v>
      </c>
      <c r="AE15" s="649"/>
      <c r="AF15" s="649"/>
      <c r="AG15" s="649"/>
      <c r="AH15" s="649"/>
      <c r="AI15" s="649"/>
      <c r="AJ15" s="649"/>
      <c r="AK15" s="649"/>
      <c r="AL15" s="650" t="s">
        <v>225</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67040</v>
      </c>
      <c r="BH15" s="646"/>
      <c r="BI15" s="646"/>
      <c r="BJ15" s="646"/>
      <c r="BK15" s="646"/>
      <c r="BL15" s="646"/>
      <c r="BM15" s="646"/>
      <c r="BN15" s="647"/>
      <c r="BO15" s="648">
        <v>5</v>
      </c>
      <c r="BP15" s="648"/>
      <c r="BQ15" s="648"/>
      <c r="BR15" s="648"/>
      <c r="BS15" s="654" t="s">
        <v>225</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785323</v>
      </c>
      <c r="CS15" s="646"/>
      <c r="CT15" s="646"/>
      <c r="CU15" s="646"/>
      <c r="CV15" s="646"/>
      <c r="CW15" s="646"/>
      <c r="CX15" s="646"/>
      <c r="CY15" s="647"/>
      <c r="CZ15" s="648">
        <v>12.9</v>
      </c>
      <c r="DA15" s="648"/>
      <c r="DB15" s="648"/>
      <c r="DC15" s="648"/>
      <c r="DD15" s="654">
        <v>114001</v>
      </c>
      <c r="DE15" s="646"/>
      <c r="DF15" s="646"/>
      <c r="DG15" s="646"/>
      <c r="DH15" s="646"/>
      <c r="DI15" s="646"/>
      <c r="DJ15" s="646"/>
      <c r="DK15" s="646"/>
      <c r="DL15" s="646"/>
      <c r="DM15" s="646"/>
      <c r="DN15" s="646"/>
      <c r="DO15" s="646"/>
      <c r="DP15" s="647"/>
      <c r="DQ15" s="654">
        <v>607323</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2439</v>
      </c>
      <c r="S16" s="646"/>
      <c r="T16" s="646"/>
      <c r="U16" s="646"/>
      <c r="V16" s="646"/>
      <c r="W16" s="646"/>
      <c r="X16" s="646"/>
      <c r="Y16" s="647"/>
      <c r="Z16" s="648">
        <v>0</v>
      </c>
      <c r="AA16" s="648"/>
      <c r="AB16" s="648"/>
      <c r="AC16" s="648"/>
      <c r="AD16" s="649">
        <v>2439</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234</v>
      </c>
      <c r="BH16" s="646"/>
      <c r="BI16" s="646"/>
      <c r="BJ16" s="646"/>
      <c r="BK16" s="646"/>
      <c r="BL16" s="646"/>
      <c r="BM16" s="646"/>
      <c r="BN16" s="647"/>
      <c r="BO16" s="648" t="s">
        <v>234</v>
      </c>
      <c r="BP16" s="648"/>
      <c r="BQ16" s="648"/>
      <c r="BR16" s="648"/>
      <c r="BS16" s="654" t="s">
        <v>234</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268874</v>
      </c>
      <c r="CS16" s="646"/>
      <c r="CT16" s="646"/>
      <c r="CU16" s="646"/>
      <c r="CV16" s="646"/>
      <c r="CW16" s="646"/>
      <c r="CX16" s="646"/>
      <c r="CY16" s="647"/>
      <c r="CZ16" s="648">
        <v>4.4000000000000004</v>
      </c>
      <c r="DA16" s="648"/>
      <c r="DB16" s="648"/>
      <c r="DC16" s="648"/>
      <c r="DD16" s="654" t="s">
        <v>136</v>
      </c>
      <c r="DE16" s="646"/>
      <c r="DF16" s="646"/>
      <c r="DG16" s="646"/>
      <c r="DH16" s="646"/>
      <c r="DI16" s="646"/>
      <c r="DJ16" s="646"/>
      <c r="DK16" s="646"/>
      <c r="DL16" s="646"/>
      <c r="DM16" s="646"/>
      <c r="DN16" s="646"/>
      <c r="DO16" s="646"/>
      <c r="DP16" s="647"/>
      <c r="DQ16" s="654">
        <v>34060</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28871</v>
      </c>
      <c r="S17" s="646"/>
      <c r="T17" s="646"/>
      <c r="U17" s="646"/>
      <c r="V17" s="646"/>
      <c r="W17" s="646"/>
      <c r="X17" s="646"/>
      <c r="Y17" s="647"/>
      <c r="Z17" s="648">
        <v>0.5</v>
      </c>
      <c r="AA17" s="648"/>
      <c r="AB17" s="648"/>
      <c r="AC17" s="648"/>
      <c r="AD17" s="649">
        <v>28871</v>
      </c>
      <c r="AE17" s="649"/>
      <c r="AF17" s="649"/>
      <c r="AG17" s="649"/>
      <c r="AH17" s="649"/>
      <c r="AI17" s="649"/>
      <c r="AJ17" s="649"/>
      <c r="AK17" s="649"/>
      <c r="AL17" s="650">
        <v>0.9</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225</v>
      </c>
      <c r="BH17" s="646"/>
      <c r="BI17" s="646"/>
      <c r="BJ17" s="646"/>
      <c r="BK17" s="646"/>
      <c r="BL17" s="646"/>
      <c r="BM17" s="646"/>
      <c r="BN17" s="647"/>
      <c r="BO17" s="648" t="s">
        <v>234</v>
      </c>
      <c r="BP17" s="648"/>
      <c r="BQ17" s="648"/>
      <c r="BR17" s="648"/>
      <c r="BS17" s="654" t="s">
        <v>225</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424969</v>
      </c>
      <c r="CS17" s="646"/>
      <c r="CT17" s="646"/>
      <c r="CU17" s="646"/>
      <c r="CV17" s="646"/>
      <c r="CW17" s="646"/>
      <c r="CX17" s="646"/>
      <c r="CY17" s="647"/>
      <c r="CZ17" s="648">
        <v>7</v>
      </c>
      <c r="DA17" s="648"/>
      <c r="DB17" s="648"/>
      <c r="DC17" s="648"/>
      <c r="DD17" s="654" t="s">
        <v>225</v>
      </c>
      <c r="DE17" s="646"/>
      <c r="DF17" s="646"/>
      <c r="DG17" s="646"/>
      <c r="DH17" s="646"/>
      <c r="DI17" s="646"/>
      <c r="DJ17" s="646"/>
      <c r="DK17" s="646"/>
      <c r="DL17" s="646"/>
      <c r="DM17" s="646"/>
      <c r="DN17" s="646"/>
      <c r="DO17" s="646"/>
      <c r="DP17" s="647"/>
      <c r="DQ17" s="654">
        <v>409641</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7550</v>
      </c>
      <c r="S18" s="646"/>
      <c r="T18" s="646"/>
      <c r="U18" s="646"/>
      <c r="V18" s="646"/>
      <c r="W18" s="646"/>
      <c r="X18" s="646"/>
      <c r="Y18" s="647"/>
      <c r="Z18" s="648">
        <v>0.1</v>
      </c>
      <c r="AA18" s="648"/>
      <c r="AB18" s="648"/>
      <c r="AC18" s="648"/>
      <c r="AD18" s="649">
        <v>7550</v>
      </c>
      <c r="AE18" s="649"/>
      <c r="AF18" s="649"/>
      <c r="AG18" s="649"/>
      <c r="AH18" s="649"/>
      <c r="AI18" s="649"/>
      <c r="AJ18" s="649"/>
      <c r="AK18" s="649"/>
      <c r="AL18" s="650">
        <v>0.2</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225</v>
      </c>
      <c r="BH18" s="646"/>
      <c r="BI18" s="646"/>
      <c r="BJ18" s="646"/>
      <c r="BK18" s="646"/>
      <c r="BL18" s="646"/>
      <c r="BM18" s="646"/>
      <c r="BN18" s="647"/>
      <c r="BO18" s="648" t="s">
        <v>234</v>
      </c>
      <c r="BP18" s="648"/>
      <c r="BQ18" s="648"/>
      <c r="BR18" s="648"/>
      <c r="BS18" s="654" t="s">
        <v>225</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225</v>
      </c>
      <c r="CS18" s="646"/>
      <c r="CT18" s="646"/>
      <c r="CU18" s="646"/>
      <c r="CV18" s="646"/>
      <c r="CW18" s="646"/>
      <c r="CX18" s="646"/>
      <c r="CY18" s="647"/>
      <c r="CZ18" s="648" t="s">
        <v>225</v>
      </c>
      <c r="DA18" s="648"/>
      <c r="DB18" s="648"/>
      <c r="DC18" s="648"/>
      <c r="DD18" s="654" t="s">
        <v>225</v>
      </c>
      <c r="DE18" s="646"/>
      <c r="DF18" s="646"/>
      <c r="DG18" s="646"/>
      <c r="DH18" s="646"/>
      <c r="DI18" s="646"/>
      <c r="DJ18" s="646"/>
      <c r="DK18" s="646"/>
      <c r="DL18" s="646"/>
      <c r="DM18" s="646"/>
      <c r="DN18" s="646"/>
      <c r="DO18" s="646"/>
      <c r="DP18" s="647"/>
      <c r="DQ18" s="654" t="s">
        <v>234</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1048</v>
      </c>
      <c r="S19" s="646"/>
      <c r="T19" s="646"/>
      <c r="U19" s="646"/>
      <c r="V19" s="646"/>
      <c r="W19" s="646"/>
      <c r="X19" s="646"/>
      <c r="Y19" s="647"/>
      <c r="Z19" s="648">
        <v>0</v>
      </c>
      <c r="AA19" s="648"/>
      <c r="AB19" s="648"/>
      <c r="AC19" s="648"/>
      <c r="AD19" s="649">
        <v>1048</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234</v>
      </c>
      <c r="BH19" s="646"/>
      <c r="BI19" s="646"/>
      <c r="BJ19" s="646"/>
      <c r="BK19" s="646"/>
      <c r="BL19" s="646"/>
      <c r="BM19" s="646"/>
      <c r="BN19" s="647"/>
      <c r="BO19" s="648" t="s">
        <v>225</v>
      </c>
      <c r="BP19" s="648"/>
      <c r="BQ19" s="648"/>
      <c r="BR19" s="648"/>
      <c r="BS19" s="654" t="s">
        <v>225</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225</v>
      </c>
      <c r="CS19" s="646"/>
      <c r="CT19" s="646"/>
      <c r="CU19" s="646"/>
      <c r="CV19" s="646"/>
      <c r="CW19" s="646"/>
      <c r="CX19" s="646"/>
      <c r="CY19" s="647"/>
      <c r="CZ19" s="648" t="s">
        <v>234</v>
      </c>
      <c r="DA19" s="648"/>
      <c r="DB19" s="648"/>
      <c r="DC19" s="648"/>
      <c r="DD19" s="654" t="s">
        <v>225</v>
      </c>
      <c r="DE19" s="646"/>
      <c r="DF19" s="646"/>
      <c r="DG19" s="646"/>
      <c r="DH19" s="646"/>
      <c r="DI19" s="646"/>
      <c r="DJ19" s="646"/>
      <c r="DK19" s="646"/>
      <c r="DL19" s="646"/>
      <c r="DM19" s="646"/>
      <c r="DN19" s="646"/>
      <c r="DO19" s="646"/>
      <c r="DP19" s="647"/>
      <c r="DQ19" s="654" t="s">
        <v>234</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314</v>
      </c>
      <c r="S20" s="646"/>
      <c r="T20" s="646"/>
      <c r="U20" s="646"/>
      <c r="V20" s="646"/>
      <c r="W20" s="646"/>
      <c r="X20" s="646"/>
      <c r="Y20" s="647"/>
      <c r="Z20" s="648">
        <v>0</v>
      </c>
      <c r="AA20" s="648"/>
      <c r="AB20" s="648"/>
      <c r="AC20" s="648"/>
      <c r="AD20" s="649">
        <v>314</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234</v>
      </c>
      <c r="BH20" s="646"/>
      <c r="BI20" s="646"/>
      <c r="BJ20" s="646"/>
      <c r="BK20" s="646"/>
      <c r="BL20" s="646"/>
      <c r="BM20" s="646"/>
      <c r="BN20" s="647"/>
      <c r="BO20" s="648" t="s">
        <v>136</v>
      </c>
      <c r="BP20" s="648"/>
      <c r="BQ20" s="648"/>
      <c r="BR20" s="648"/>
      <c r="BS20" s="654" t="s">
        <v>225</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6087642</v>
      </c>
      <c r="CS20" s="646"/>
      <c r="CT20" s="646"/>
      <c r="CU20" s="646"/>
      <c r="CV20" s="646"/>
      <c r="CW20" s="646"/>
      <c r="CX20" s="646"/>
      <c r="CY20" s="647"/>
      <c r="CZ20" s="648">
        <v>100</v>
      </c>
      <c r="DA20" s="648"/>
      <c r="DB20" s="648"/>
      <c r="DC20" s="648"/>
      <c r="DD20" s="654">
        <v>1238712</v>
      </c>
      <c r="DE20" s="646"/>
      <c r="DF20" s="646"/>
      <c r="DG20" s="646"/>
      <c r="DH20" s="646"/>
      <c r="DI20" s="646"/>
      <c r="DJ20" s="646"/>
      <c r="DK20" s="646"/>
      <c r="DL20" s="646"/>
      <c r="DM20" s="646"/>
      <c r="DN20" s="646"/>
      <c r="DO20" s="646"/>
      <c r="DP20" s="647"/>
      <c r="DQ20" s="654">
        <v>3698772</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19959</v>
      </c>
      <c r="S21" s="646"/>
      <c r="T21" s="646"/>
      <c r="U21" s="646"/>
      <c r="V21" s="646"/>
      <c r="W21" s="646"/>
      <c r="X21" s="646"/>
      <c r="Y21" s="647"/>
      <c r="Z21" s="648">
        <v>0.3</v>
      </c>
      <c r="AA21" s="648"/>
      <c r="AB21" s="648"/>
      <c r="AC21" s="648"/>
      <c r="AD21" s="649">
        <v>19959</v>
      </c>
      <c r="AE21" s="649"/>
      <c r="AF21" s="649"/>
      <c r="AG21" s="649"/>
      <c r="AH21" s="649"/>
      <c r="AI21" s="649"/>
      <c r="AJ21" s="649"/>
      <c r="AK21" s="649"/>
      <c r="AL21" s="650">
        <v>0.6</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234</v>
      </c>
      <c r="BH21" s="646"/>
      <c r="BI21" s="646"/>
      <c r="BJ21" s="646"/>
      <c r="BK21" s="646"/>
      <c r="BL21" s="646"/>
      <c r="BM21" s="646"/>
      <c r="BN21" s="647"/>
      <c r="BO21" s="648" t="s">
        <v>234</v>
      </c>
      <c r="BP21" s="648"/>
      <c r="BQ21" s="648"/>
      <c r="BR21" s="648"/>
      <c r="BS21" s="654" t="s">
        <v>136</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1844563</v>
      </c>
      <c r="S22" s="646"/>
      <c r="T22" s="646"/>
      <c r="U22" s="646"/>
      <c r="V22" s="646"/>
      <c r="W22" s="646"/>
      <c r="X22" s="646"/>
      <c r="Y22" s="647"/>
      <c r="Z22" s="648">
        <v>28.8</v>
      </c>
      <c r="AA22" s="648"/>
      <c r="AB22" s="648"/>
      <c r="AC22" s="648"/>
      <c r="AD22" s="649">
        <v>1569555</v>
      </c>
      <c r="AE22" s="649"/>
      <c r="AF22" s="649"/>
      <c r="AG22" s="649"/>
      <c r="AH22" s="649"/>
      <c r="AI22" s="649"/>
      <c r="AJ22" s="649"/>
      <c r="AK22" s="649"/>
      <c r="AL22" s="650">
        <v>48.2</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234</v>
      </c>
      <c r="BH22" s="646"/>
      <c r="BI22" s="646"/>
      <c r="BJ22" s="646"/>
      <c r="BK22" s="646"/>
      <c r="BL22" s="646"/>
      <c r="BM22" s="646"/>
      <c r="BN22" s="647"/>
      <c r="BO22" s="648" t="s">
        <v>225</v>
      </c>
      <c r="BP22" s="648"/>
      <c r="BQ22" s="648"/>
      <c r="BR22" s="648"/>
      <c r="BS22" s="654" t="s">
        <v>136</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1569555</v>
      </c>
      <c r="S23" s="646"/>
      <c r="T23" s="646"/>
      <c r="U23" s="646"/>
      <c r="V23" s="646"/>
      <c r="W23" s="646"/>
      <c r="X23" s="646"/>
      <c r="Y23" s="647"/>
      <c r="Z23" s="648">
        <v>24.5</v>
      </c>
      <c r="AA23" s="648"/>
      <c r="AB23" s="648"/>
      <c r="AC23" s="648"/>
      <c r="AD23" s="649">
        <v>1569555</v>
      </c>
      <c r="AE23" s="649"/>
      <c r="AF23" s="649"/>
      <c r="AG23" s="649"/>
      <c r="AH23" s="649"/>
      <c r="AI23" s="649"/>
      <c r="AJ23" s="649"/>
      <c r="AK23" s="649"/>
      <c r="AL23" s="650">
        <v>48.2</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225</v>
      </c>
      <c r="BH23" s="646"/>
      <c r="BI23" s="646"/>
      <c r="BJ23" s="646"/>
      <c r="BK23" s="646"/>
      <c r="BL23" s="646"/>
      <c r="BM23" s="646"/>
      <c r="BN23" s="647"/>
      <c r="BO23" s="648" t="s">
        <v>234</v>
      </c>
      <c r="BP23" s="648"/>
      <c r="BQ23" s="648"/>
      <c r="BR23" s="648"/>
      <c r="BS23" s="654" t="s">
        <v>234</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8" t="s">
        <v>285</v>
      </c>
      <c r="DM23" s="679"/>
      <c r="DN23" s="679"/>
      <c r="DO23" s="679"/>
      <c r="DP23" s="679"/>
      <c r="DQ23" s="679"/>
      <c r="DR23" s="679"/>
      <c r="DS23" s="679"/>
      <c r="DT23" s="679"/>
      <c r="DU23" s="679"/>
      <c r="DV23" s="680"/>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171927</v>
      </c>
      <c r="S24" s="646"/>
      <c r="T24" s="646"/>
      <c r="U24" s="646"/>
      <c r="V24" s="646"/>
      <c r="W24" s="646"/>
      <c r="X24" s="646"/>
      <c r="Y24" s="647"/>
      <c r="Z24" s="648">
        <v>2.7</v>
      </c>
      <c r="AA24" s="648"/>
      <c r="AB24" s="648"/>
      <c r="AC24" s="648"/>
      <c r="AD24" s="649" t="s">
        <v>225</v>
      </c>
      <c r="AE24" s="649"/>
      <c r="AF24" s="649"/>
      <c r="AG24" s="649"/>
      <c r="AH24" s="649"/>
      <c r="AI24" s="649"/>
      <c r="AJ24" s="649"/>
      <c r="AK24" s="649"/>
      <c r="AL24" s="650" t="s">
        <v>225</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136</v>
      </c>
      <c r="BH24" s="646"/>
      <c r="BI24" s="646"/>
      <c r="BJ24" s="646"/>
      <c r="BK24" s="646"/>
      <c r="BL24" s="646"/>
      <c r="BM24" s="646"/>
      <c r="BN24" s="647"/>
      <c r="BO24" s="648" t="s">
        <v>225</v>
      </c>
      <c r="BP24" s="648"/>
      <c r="BQ24" s="648"/>
      <c r="BR24" s="648"/>
      <c r="BS24" s="654" t="s">
        <v>234</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1980887</v>
      </c>
      <c r="CS24" s="635"/>
      <c r="CT24" s="635"/>
      <c r="CU24" s="635"/>
      <c r="CV24" s="635"/>
      <c r="CW24" s="635"/>
      <c r="CX24" s="635"/>
      <c r="CY24" s="636"/>
      <c r="CZ24" s="639">
        <v>32.5</v>
      </c>
      <c r="DA24" s="640"/>
      <c r="DB24" s="640"/>
      <c r="DC24" s="659"/>
      <c r="DD24" s="681">
        <v>1465622</v>
      </c>
      <c r="DE24" s="635"/>
      <c r="DF24" s="635"/>
      <c r="DG24" s="635"/>
      <c r="DH24" s="635"/>
      <c r="DI24" s="635"/>
      <c r="DJ24" s="635"/>
      <c r="DK24" s="636"/>
      <c r="DL24" s="681">
        <v>1420135</v>
      </c>
      <c r="DM24" s="635"/>
      <c r="DN24" s="635"/>
      <c r="DO24" s="635"/>
      <c r="DP24" s="635"/>
      <c r="DQ24" s="635"/>
      <c r="DR24" s="635"/>
      <c r="DS24" s="635"/>
      <c r="DT24" s="635"/>
      <c r="DU24" s="635"/>
      <c r="DV24" s="636"/>
      <c r="DW24" s="639">
        <v>41.7</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v>103081</v>
      </c>
      <c r="S25" s="646"/>
      <c r="T25" s="646"/>
      <c r="U25" s="646"/>
      <c r="V25" s="646"/>
      <c r="W25" s="646"/>
      <c r="X25" s="646"/>
      <c r="Y25" s="647"/>
      <c r="Z25" s="648">
        <v>1.6</v>
      </c>
      <c r="AA25" s="648"/>
      <c r="AB25" s="648"/>
      <c r="AC25" s="648"/>
      <c r="AD25" s="649" t="s">
        <v>225</v>
      </c>
      <c r="AE25" s="649"/>
      <c r="AF25" s="649"/>
      <c r="AG25" s="649"/>
      <c r="AH25" s="649"/>
      <c r="AI25" s="649"/>
      <c r="AJ25" s="649"/>
      <c r="AK25" s="649"/>
      <c r="AL25" s="650" t="s">
        <v>136</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136</v>
      </c>
      <c r="BH25" s="646"/>
      <c r="BI25" s="646"/>
      <c r="BJ25" s="646"/>
      <c r="BK25" s="646"/>
      <c r="BL25" s="646"/>
      <c r="BM25" s="646"/>
      <c r="BN25" s="647"/>
      <c r="BO25" s="648" t="s">
        <v>234</v>
      </c>
      <c r="BP25" s="648"/>
      <c r="BQ25" s="648"/>
      <c r="BR25" s="648"/>
      <c r="BS25" s="654" t="s">
        <v>234</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980649</v>
      </c>
      <c r="CS25" s="670"/>
      <c r="CT25" s="670"/>
      <c r="CU25" s="670"/>
      <c r="CV25" s="670"/>
      <c r="CW25" s="670"/>
      <c r="CX25" s="670"/>
      <c r="CY25" s="671"/>
      <c r="CZ25" s="650">
        <v>16.100000000000001</v>
      </c>
      <c r="DA25" s="682"/>
      <c r="DB25" s="682"/>
      <c r="DC25" s="684"/>
      <c r="DD25" s="654">
        <v>826490</v>
      </c>
      <c r="DE25" s="670"/>
      <c r="DF25" s="670"/>
      <c r="DG25" s="670"/>
      <c r="DH25" s="670"/>
      <c r="DI25" s="670"/>
      <c r="DJ25" s="670"/>
      <c r="DK25" s="671"/>
      <c r="DL25" s="654">
        <v>781968</v>
      </c>
      <c r="DM25" s="670"/>
      <c r="DN25" s="670"/>
      <c r="DO25" s="670"/>
      <c r="DP25" s="670"/>
      <c r="DQ25" s="670"/>
      <c r="DR25" s="670"/>
      <c r="DS25" s="670"/>
      <c r="DT25" s="670"/>
      <c r="DU25" s="670"/>
      <c r="DV25" s="671"/>
      <c r="DW25" s="650">
        <v>23</v>
      </c>
      <c r="DX25" s="682"/>
      <c r="DY25" s="682"/>
      <c r="DZ25" s="682"/>
      <c r="EA25" s="682"/>
      <c r="EB25" s="682"/>
      <c r="EC25" s="683"/>
    </row>
    <row r="26" spans="2:133" ht="11.25" customHeight="1" x14ac:dyDescent="0.15">
      <c r="B26" s="642" t="s">
        <v>293</v>
      </c>
      <c r="C26" s="643"/>
      <c r="D26" s="643"/>
      <c r="E26" s="643"/>
      <c r="F26" s="643"/>
      <c r="G26" s="643"/>
      <c r="H26" s="643"/>
      <c r="I26" s="643"/>
      <c r="J26" s="643"/>
      <c r="K26" s="643"/>
      <c r="L26" s="643"/>
      <c r="M26" s="643"/>
      <c r="N26" s="643"/>
      <c r="O26" s="643"/>
      <c r="P26" s="643"/>
      <c r="Q26" s="644"/>
      <c r="R26" s="645">
        <v>3526036</v>
      </c>
      <c r="S26" s="646"/>
      <c r="T26" s="646"/>
      <c r="U26" s="646"/>
      <c r="V26" s="646"/>
      <c r="W26" s="646"/>
      <c r="X26" s="646"/>
      <c r="Y26" s="647"/>
      <c r="Z26" s="648">
        <v>55</v>
      </c>
      <c r="AA26" s="648"/>
      <c r="AB26" s="648"/>
      <c r="AC26" s="648"/>
      <c r="AD26" s="649">
        <v>3251028</v>
      </c>
      <c r="AE26" s="649"/>
      <c r="AF26" s="649"/>
      <c r="AG26" s="649"/>
      <c r="AH26" s="649"/>
      <c r="AI26" s="649"/>
      <c r="AJ26" s="649"/>
      <c r="AK26" s="649"/>
      <c r="AL26" s="650">
        <v>99.8</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234</v>
      </c>
      <c r="BH26" s="646"/>
      <c r="BI26" s="646"/>
      <c r="BJ26" s="646"/>
      <c r="BK26" s="646"/>
      <c r="BL26" s="646"/>
      <c r="BM26" s="646"/>
      <c r="BN26" s="647"/>
      <c r="BO26" s="648" t="s">
        <v>225</v>
      </c>
      <c r="BP26" s="648"/>
      <c r="BQ26" s="648"/>
      <c r="BR26" s="648"/>
      <c r="BS26" s="654" t="s">
        <v>234</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624578</v>
      </c>
      <c r="CS26" s="646"/>
      <c r="CT26" s="646"/>
      <c r="CU26" s="646"/>
      <c r="CV26" s="646"/>
      <c r="CW26" s="646"/>
      <c r="CX26" s="646"/>
      <c r="CY26" s="647"/>
      <c r="CZ26" s="650">
        <v>10.3</v>
      </c>
      <c r="DA26" s="682"/>
      <c r="DB26" s="682"/>
      <c r="DC26" s="684"/>
      <c r="DD26" s="654">
        <v>485267</v>
      </c>
      <c r="DE26" s="646"/>
      <c r="DF26" s="646"/>
      <c r="DG26" s="646"/>
      <c r="DH26" s="646"/>
      <c r="DI26" s="646"/>
      <c r="DJ26" s="646"/>
      <c r="DK26" s="647"/>
      <c r="DL26" s="654" t="s">
        <v>225</v>
      </c>
      <c r="DM26" s="646"/>
      <c r="DN26" s="646"/>
      <c r="DO26" s="646"/>
      <c r="DP26" s="646"/>
      <c r="DQ26" s="646"/>
      <c r="DR26" s="646"/>
      <c r="DS26" s="646"/>
      <c r="DT26" s="646"/>
      <c r="DU26" s="646"/>
      <c r="DV26" s="647"/>
      <c r="DW26" s="650" t="s">
        <v>234</v>
      </c>
      <c r="DX26" s="682"/>
      <c r="DY26" s="682"/>
      <c r="DZ26" s="682"/>
      <c r="EA26" s="682"/>
      <c r="EB26" s="682"/>
      <c r="EC26" s="683"/>
    </row>
    <row r="27" spans="2:133" ht="11.25" customHeight="1" x14ac:dyDescent="0.15">
      <c r="B27" s="642" t="s">
        <v>296</v>
      </c>
      <c r="C27" s="643"/>
      <c r="D27" s="643"/>
      <c r="E27" s="643"/>
      <c r="F27" s="643"/>
      <c r="G27" s="643"/>
      <c r="H27" s="643"/>
      <c r="I27" s="643"/>
      <c r="J27" s="643"/>
      <c r="K27" s="643"/>
      <c r="L27" s="643"/>
      <c r="M27" s="643"/>
      <c r="N27" s="643"/>
      <c r="O27" s="643"/>
      <c r="P27" s="643"/>
      <c r="Q27" s="644"/>
      <c r="R27" s="645">
        <v>1380</v>
      </c>
      <c r="S27" s="646"/>
      <c r="T27" s="646"/>
      <c r="U27" s="646"/>
      <c r="V27" s="646"/>
      <c r="W27" s="646"/>
      <c r="X27" s="646"/>
      <c r="Y27" s="647"/>
      <c r="Z27" s="648">
        <v>0</v>
      </c>
      <c r="AA27" s="648"/>
      <c r="AB27" s="648"/>
      <c r="AC27" s="648"/>
      <c r="AD27" s="649">
        <v>1380</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1340892</v>
      </c>
      <c r="BH27" s="646"/>
      <c r="BI27" s="646"/>
      <c r="BJ27" s="646"/>
      <c r="BK27" s="646"/>
      <c r="BL27" s="646"/>
      <c r="BM27" s="646"/>
      <c r="BN27" s="647"/>
      <c r="BO27" s="648">
        <v>100</v>
      </c>
      <c r="BP27" s="648"/>
      <c r="BQ27" s="648"/>
      <c r="BR27" s="648"/>
      <c r="BS27" s="654" t="s">
        <v>225</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575269</v>
      </c>
      <c r="CS27" s="670"/>
      <c r="CT27" s="670"/>
      <c r="CU27" s="670"/>
      <c r="CV27" s="670"/>
      <c r="CW27" s="670"/>
      <c r="CX27" s="670"/>
      <c r="CY27" s="671"/>
      <c r="CZ27" s="650">
        <v>9.4</v>
      </c>
      <c r="DA27" s="682"/>
      <c r="DB27" s="682"/>
      <c r="DC27" s="684"/>
      <c r="DD27" s="654">
        <v>229491</v>
      </c>
      <c r="DE27" s="670"/>
      <c r="DF27" s="670"/>
      <c r="DG27" s="670"/>
      <c r="DH27" s="670"/>
      <c r="DI27" s="670"/>
      <c r="DJ27" s="670"/>
      <c r="DK27" s="671"/>
      <c r="DL27" s="654">
        <v>228526</v>
      </c>
      <c r="DM27" s="670"/>
      <c r="DN27" s="670"/>
      <c r="DO27" s="670"/>
      <c r="DP27" s="670"/>
      <c r="DQ27" s="670"/>
      <c r="DR27" s="670"/>
      <c r="DS27" s="670"/>
      <c r="DT27" s="670"/>
      <c r="DU27" s="670"/>
      <c r="DV27" s="671"/>
      <c r="DW27" s="650">
        <v>6.7</v>
      </c>
      <c r="DX27" s="682"/>
      <c r="DY27" s="682"/>
      <c r="DZ27" s="682"/>
      <c r="EA27" s="682"/>
      <c r="EB27" s="682"/>
      <c r="EC27" s="683"/>
    </row>
    <row r="28" spans="2:133" ht="11.25" customHeight="1" x14ac:dyDescent="0.15">
      <c r="B28" s="642" t="s">
        <v>299</v>
      </c>
      <c r="C28" s="643"/>
      <c r="D28" s="643"/>
      <c r="E28" s="643"/>
      <c r="F28" s="643"/>
      <c r="G28" s="643"/>
      <c r="H28" s="643"/>
      <c r="I28" s="643"/>
      <c r="J28" s="643"/>
      <c r="K28" s="643"/>
      <c r="L28" s="643"/>
      <c r="M28" s="643"/>
      <c r="N28" s="643"/>
      <c r="O28" s="643"/>
      <c r="P28" s="643"/>
      <c r="Q28" s="644"/>
      <c r="R28" s="645">
        <v>27337</v>
      </c>
      <c r="S28" s="646"/>
      <c r="T28" s="646"/>
      <c r="U28" s="646"/>
      <c r="V28" s="646"/>
      <c r="W28" s="646"/>
      <c r="X28" s="646"/>
      <c r="Y28" s="647"/>
      <c r="Z28" s="648">
        <v>0.4</v>
      </c>
      <c r="AA28" s="648"/>
      <c r="AB28" s="648"/>
      <c r="AC28" s="648"/>
      <c r="AD28" s="649" t="s">
        <v>234</v>
      </c>
      <c r="AE28" s="649"/>
      <c r="AF28" s="649"/>
      <c r="AG28" s="649"/>
      <c r="AH28" s="649"/>
      <c r="AI28" s="649"/>
      <c r="AJ28" s="649"/>
      <c r="AK28" s="649"/>
      <c r="AL28" s="650" t="s">
        <v>136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424969</v>
      </c>
      <c r="CS28" s="646"/>
      <c r="CT28" s="646"/>
      <c r="CU28" s="646"/>
      <c r="CV28" s="646"/>
      <c r="CW28" s="646"/>
      <c r="CX28" s="646"/>
      <c r="CY28" s="647"/>
      <c r="CZ28" s="650">
        <v>7</v>
      </c>
      <c r="DA28" s="682"/>
      <c r="DB28" s="682"/>
      <c r="DC28" s="684"/>
      <c r="DD28" s="654">
        <v>409641</v>
      </c>
      <c r="DE28" s="646"/>
      <c r="DF28" s="646"/>
      <c r="DG28" s="646"/>
      <c r="DH28" s="646"/>
      <c r="DI28" s="646"/>
      <c r="DJ28" s="646"/>
      <c r="DK28" s="647"/>
      <c r="DL28" s="654">
        <v>409641</v>
      </c>
      <c r="DM28" s="646"/>
      <c r="DN28" s="646"/>
      <c r="DO28" s="646"/>
      <c r="DP28" s="646"/>
      <c r="DQ28" s="646"/>
      <c r="DR28" s="646"/>
      <c r="DS28" s="646"/>
      <c r="DT28" s="646"/>
      <c r="DU28" s="646"/>
      <c r="DV28" s="647"/>
      <c r="DW28" s="650">
        <v>12</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84114</v>
      </c>
      <c r="S29" s="646"/>
      <c r="T29" s="646"/>
      <c r="U29" s="646"/>
      <c r="V29" s="646"/>
      <c r="W29" s="646"/>
      <c r="X29" s="646"/>
      <c r="Y29" s="647"/>
      <c r="Z29" s="648">
        <v>1.3</v>
      </c>
      <c r="AA29" s="648"/>
      <c r="AB29" s="648"/>
      <c r="AC29" s="648"/>
      <c r="AD29" s="649">
        <v>1711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424969</v>
      </c>
      <c r="CS29" s="670"/>
      <c r="CT29" s="670"/>
      <c r="CU29" s="670"/>
      <c r="CV29" s="670"/>
      <c r="CW29" s="670"/>
      <c r="CX29" s="670"/>
      <c r="CY29" s="671"/>
      <c r="CZ29" s="650">
        <v>7</v>
      </c>
      <c r="DA29" s="682"/>
      <c r="DB29" s="682"/>
      <c r="DC29" s="684"/>
      <c r="DD29" s="654">
        <v>409641</v>
      </c>
      <c r="DE29" s="670"/>
      <c r="DF29" s="670"/>
      <c r="DG29" s="670"/>
      <c r="DH29" s="670"/>
      <c r="DI29" s="670"/>
      <c r="DJ29" s="670"/>
      <c r="DK29" s="671"/>
      <c r="DL29" s="654">
        <v>409641</v>
      </c>
      <c r="DM29" s="670"/>
      <c r="DN29" s="670"/>
      <c r="DO29" s="670"/>
      <c r="DP29" s="670"/>
      <c r="DQ29" s="670"/>
      <c r="DR29" s="670"/>
      <c r="DS29" s="670"/>
      <c r="DT29" s="670"/>
      <c r="DU29" s="670"/>
      <c r="DV29" s="671"/>
      <c r="DW29" s="650">
        <v>12</v>
      </c>
      <c r="DX29" s="682"/>
      <c r="DY29" s="682"/>
      <c r="DZ29" s="682"/>
      <c r="EA29" s="682"/>
      <c r="EB29" s="682"/>
      <c r="EC29" s="683"/>
    </row>
    <row r="30" spans="2:133" ht="11.25" customHeight="1" x14ac:dyDescent="0.15">
      <c r="B30" s="642" t="s">
        <v>304</v>
      </c>
      <c r="C30" s="643"/>
      <c r="D30" s="643"/>
      <c r="E30" s="643"/>
      <c r="F30" s="643"/>
      <c r="G30" s="643"/>
      <c r="H30" s="643"/>
      <c r="I30" s="643"/>
      <c r="J30" s="643"/>
      <c r="K30" s="643"/>
      <c r="L30" s="643"/>
      <c r="M30" s="643"/>
      <c r="N30" s="643"/>
      <c r="O30" s="643"/>
      <c r="P30" s="643"/>
      <c r="Q30" s="644"/>
      <c r="R30" s="645">
        <v>6562</v>
      </c>
      <c r="S30" s="646"/>
      <c r="T30" s="646"/>
      <c r="U30" s="646"/>
      <c r="V30" s="646"/>
      <c r="W30" s="646"/>
      <c r="X30" s="646"/>
      <c r="Y30" s="647"/>
      <c r="Z30" s="648">
        <v>0.1</v>
      </c>
      <c r="AA30" s="648"/>
      <c r="AB30" s="648"/>
      <c r="AC30" s="648"/>
      <c r="AD30" s="649" t="s">
        <v>225</v>
      </c>
      <c r="AE30" s="649"/>
      <c r="AF30" s="649"/>
      <c r="AG30" s="649"/>
      <c r="AH30" s="649"/>
      <c r="AI30" s="649"/>
      <c r="AJ30" s="649"/>
      <c r="AK30" s="649"/>
      <c r="AL30" s="650" t="s">
        <v>225</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396246</v>
      </c>
      <c r="CS30" s="646"/>
      <c r="CT30" s="646"/>
      <c r="CU30" s="646"/>
      <c r="CV30" s="646"/>
      <c r="CW30" s="646"/>
      <c r="CX30" s="646"/>
      <c r="CY30" s="647"/>
      <c r="CZ30" s="650">
        <v>6.5</v>
      </c>
      <c r="DA30" s="682"/>
      <c r="DB30" s="682"/>
      <c r="DC30" s="684"/>
      <c r="DD30" s="654">
        <v>382804</v>
      </c>
      <c r="DE30" s="646"/>
      <c r="DF30" s="646"/>
      <c r="DG30" s="646"/>
      <c r="DH30" s="646"/>
      <c r="DI30" s="646"/>
      <c r="DJ30" s="646"/>
      <c r="DK30" s="647"/>
      <c r="DL30" s="654">
        <v>382804</v>
      </c>
      <c r="DM30" s="646"/>
      <c r="DN30" s="646"/>
      <c r="DO30" s="646"/>
      <c r="DP30" s="646"/>
      <c r="DQ30" s="646"/>
      <c r="DR30" s="646"/>
      <c r="DS30" s="646"/>
      <c r="DT30" s="646"/>
      <c r="DU30" s="646"/>
      <c r="DV30" s="647"/>
      <c r="DW30" s="650">
        <v>11.3</v>
      </c>
      <c r="DX30" s="682"/>
      <c r="DY30" s="682"/>
      <c r="DZ30" s="682"/>
      <c r="EA30" s="682"/>
      <c r="EB30" s="682"/>
      <c r="EC30" s="683"/>
    </row>
    <row r="31" spans="2:133" ht="11.25" customHeight="1" x14ac:dyDescent="0.15">
      <c r="B31" s="642" t="s">
        <v>308</v>
      </c>
      <c r="C31" s="643"/>
      <c r="D31" s="643"/>
      <c r="E31" s="643"/>
      <c r="F31" s="643"/>
      <c r="G31" s="643"/>
      <c r="H31" s="643"/>
      <c r="I31" s="643"/>
      <c r="J31" s="643"/>
      <c r="K31" s="643"/>
      <c r="L31" s="643"/>
      <c r="M31" s="643"/>
      <c r="N31" s="643"/>
      <c r="O31" s="643"/>
      <c r="P31" s="643"/>
      <c r="Q31" s="644"/>
      <c r="R31" s="645">
        <v>447850</v>
      </c>
      <c r="S31" s="646"/>
      <c r="T31" s="646"/>
      <c r="U31" s="646"/>
      <c r="V31" s="646"/>
      <c r="W31" s="646"/>
      <c r="X31" s="646"/>
      <c r="Y31" s="647"/>
      <c r="Z31" s="648">
        <v>7</v>
      </c>
      <c r="AA31" s="648"/>
      <c r="AB31" s="648"/>
      <c r="AC31" s="648"/>
      <c r="AD31" s="649" t="s">
        <v>234</v>
      </c>
      <c r="AE31" s="649"/>
      <c r="AF31" s="649"/>
      <c r="AG31" s="649"/>
      <c r="AH31" s="649"/>
      <c r="AI31" s="649"/>
      <c r="AJ31" s="649"/>
      <c r="AK31" s="649"/>
      <c r="AL31" s="650" t="s">
        <v>225</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01">
        <v>99.2</v>
      </c>
      <c r="BH31" s="697"/>
      <c r="BI31" s="697"/>
      <c r="BJ31" s="697"/>
      <c r="BK31" s="697"/>
      <c r="BL31" s="697"/>
      <c r="BM31" s="640">
        <v>97.1</v>
      </c>
      <c r="BN31" s="697"/>
      <c r="BO31" s="697"/>
      <c r="BP31" s="697"/>
      <c r="BQ31" s="698"/>
      <c r="BR31" s="701">
        <v>99.2</v>
      </c>
      <c r="BS31" s="697"/>
      <c r="BT31" s="697"/>
      <c r="BU31" s="697"/>
      <c r="BV31" s="697"/>
      <c r="BW31" s="697"/>
      <c r="BX31" s="640">
        <v>96.6</v>
      </c>
      <c r="BY31" s="697"/>
      <c r="BZ31" s="697"/>
      <c r="CA31" s="697"/>
      <c r="CB31" s="698"/>
      <c r="CD31" s="693"/>
      <c r="CE31" s="694"/>
      <c r="CF31" s="660" t="s">
        <v>311</v>
      </c>
      <c r="CG31" s="661"/>
      <c r="CH31" s="661"/>
      <c r="CI31" s="661"/>
      <c r="CJ31" s="661"/>
      <c r="CK31" s="661"/>
      <c r="CL31" s="661"/>
      <c r="CM31" s="661"/>
      <c r="CN31" s="661"/>
      <c r="CO31" s="661"/>
      <c r="CP31" s="661"/>
      <c r="CQ31" s="662"/>
      <c r="CR31" s="645">
        <v>28723</v>
      </c>
      <c r="CS31" s="670"/>
      <c r="CT31" s="670"/>
      <c r="CU31" s="670"/>
      <c r="CV31" s="670"/>
      <c r="CW31" s="670"/>
      <c r="CX31" s="670"/>
      <c r="CY31" s="671"/>
      <c r="CZ31" s="650">
        <v>0.5</v>
      </c>
      <c r="DA31" s="682"/>
      <c r="DB31" s="682"/>
      <c r="DC31" s="684"/>
      <c r="DD31" s="654">
        <v>26837</v>
      </c>
      <c r="DE31" s="670"/>
      <c r="DF31" s="670"/>
      <c r="DG31" s="670"/>
      <c r="DH31" s="670"/>
      <c r="DI31" s="670"/>
      <c r="DJ31" s="670"/>
      <c r="DK31" s="671"/>
      <c r="DL31" s="654">
        <v>26837</v>
      </c>
      <c r="DM31" s="670"/>
      <c r="DN31" s="670"/>
      <c r="DO31" s="670"/>
      <c r="DP31" s="670"/>
      <c r="DQ31" s="670"/>
      <c r="DR31" s="670"/>
      <c r="DS31" s="670"/>
      <c r="DT31" s="670"/>
      <c r="DU31" s="670"/>
      <c r="DV31" s="671"/>
      <c r="DW31" s="650">
        <v>0.8</v>
      </c>
      <c r="DX31" s="682"/>
      <c r="DY31" s="682"/>
      <c r="DZ31" s="682"/>
      <c r="EA31" s="682"/>
      <c r="EB31" s="682"/>
      <c r="EC31" s="683"/>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225</v>
      </c>
      <c r="S32" s="646"/>
      <c r="T32" s="646"/>
      <c r="U32" s="646"/>
      <c r="V32" s="646"/>
      <c r="W32" s="646"/>
      <c r="X32" s="646"/>
      <c r="Y32" s="647"/>
      <c r="Z32" s="648" t="s">
        <v>234</v>
      </c>
      <c r="AA32" s="648"/>
      <c r="AB32" s="648"/>
      <c r="AC32" s="648"/>
      <c r="AD32" s="649" t="s">
        <v>234</v>
      </c>
      <c r="AE32" s="649"/>
      <c r="AF32" s="649"/>
      <c r="AG32" s="649"/>
      <c r="AH32" s="649"/>
      <c r="AI32" s="649"/>
      <c r="AJ32" s="649"/>
      <c r="AK32" s="649"/>
      <c r="AL32" s="650" t="s">
        <v>234</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99.4</v>
      </c>
      <c r="BH32" s="670"/>
      <c r="BI32" s="670"/>
      <c r="BJ32" s="670"/>
      <c r="BK32" s="670"/>
      <c r="BL32" s="670"/>
      <c r="BM32" s="651">
        <v>97.5</v>
      </c>
      <c r="BN32" s="699"/>
      <c r="BO32" s="699"/>
      <c r="BP32" s="699"/>
      <c r="BQ32" s="700"/>
      <c r="BR32" s="711">
        <v>99.1</v>
      </c>
      <c r="BS32" s="670"/>
      <c r="BT32" s="670"/>
      <c r="BU32" s="670"/>
      <c r="BV32" s="670"/>
      <c r="BW32" s="670"/>
      <c r="BX32" s="651">
        <v>96.8</v>
      </c>
      <c r="BY32" s="699"/>
      <c r="BZ32" s="699"/>
      <c r="CA32" s="699"/>
      <c r="CB32" s="700"/>
      <c r="CD32" s="695"/>
      <c r="CE32" s="696"/>
      <c r="CF32" s="660" t="s">
        <v>315</v>
      </c>
      <c r="CG32" s="661"/>
      <c r="CH32" s="661"/>
      <c r="CI32" s="661"/>
      <c r="CJ32" s="661"/>
      <c r="CK32" s="661"/>
      <c r="CL32" s="661"/>
      <c r="CM32" s="661"/>
      <c r="CN32" s="661"/>
      <c r="CO32" s="661"/>
      <c r="CP32" s="661"/>
      <c r="CQ32" s="662"/>
      <c r="CR32" s="645" t="s">
        <v>234</v>
      </c>
      <c r="CS32" s="646"/>
      <c r="CT32" s="646"/>
      <c r="CU32" s="646"/>
      <c r="CV32" s="646"/>
      <c r="CW32" s="646"/>
      <c r="CX32" s="646"/>
      <c r="CY32" s="647"/>
      <c r="CZ32" s="650" t="s">
        <v>136</v>
      </c>
      <c r="DA32" s="682"/>
      <c r="DB32" s="682"/>
      <c r="DC32" s="684"/>
      <c r="DD32" s="654" t="s">
        <v>234</v>
      </c>
      <c r="DE32" s="646"/>
      <c r="DF32" s="646"/>
      <c r="DG32" s="646"/>
      <c r="DH32" s="646"/>
      <c r="DI32" s="646"/>
      <c r="DJ32" s="646"/>
      <c r="DK32" s="647"/>
      <c r="DL32" s="654" t="s">
        <v>136</v>
      </c>
      <c r="DM32" s="646"/>
      <c r="DN32" s="646"/>
      <c r="DO32" s="646"/>
      <c r="DP32" s="646"/>
      <c r="DQ32" s="646"/>
      <c r="DR32" s="646"/>
      <c r="DS32" s="646"/>
      <c r="DT32" s="646"/>
      <c r="DU32" s="646"/>
      <c r="DV32" s="647"/>
      <c r="DW32" s="650" t="s">
        <v>136</v>
      </c>
      <c r="DX32" s="682"/>
      <c r="DY32" s="682"/>
      <c r="DZ32" s="682"/>
      <c r="EA32" s="682"/>
      <c r="EB32" s="682"/>
      <c r="EC32" s="683"/>
    </row>
    <row r="33" spans="2:133" ht="11.25" customHeight="1" x14ac:dyDescent="0.15">
      <c r="B33" s="642" t="s">
        <v>316</v>
      </c>
      <c r="C33" s="643"/>
      <c r="D33" s="643"/>
      <c r="E33" s="643"/>
      <c r="F33" s="643"/>
      <c r="G33" s="643"/>
      <c r="H33" s="643"/>
      <c r="I33" s="643"/>
      <c r="J33" s="643"/>
      <c r="K33" s="643"/>
      <c r="L33" s="643"/>
      <c r="M33" s="643"/>
      <c r="N33" s="643"/>
      <c r="O33" s="643"/>
      <c r="P33" s="643"/>
      <c r="Q33" s="644"/>
      <c r="R33" s="645">
        <v>740181</v>
      </c>
      <c r="S33" s="646"/>
      <c r="T33" s="646"/>
      <c r="U33" s="646"/>
      <c r="V33" s="646"/>
      <c r="W33" s="646"/>
      <c r="X33" s="646"/>
      <c r="Y33" s="647"/>
      <c r="Z33" s="648">
        <v>11.5</v>
      </c>
      <c r="AA33" s="648"/>
      <c r="AB33" s="648"/>
      <c r="AC33" s="648"/>
      <c r="AD33" s="649" t="s">
        <v>225</v>
      </c>
      <c r="AE33" s="649"/>
      <c r="AF33" s="649"/>
      <c r="AG33" s="649"/>
      <c r="AH33" s="649"/>
      <c r="AI33" s="649"/>
      <c r="AJ33" s="649"/>
      <c r="AK33" s="649"/>
      <c r="AL33" s="650" t="s">
        <v>234</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99.1</v>
      </c>
      <c r="BH33" s="716"/>
      <c r="BI33" s="716"/>
      <c r="BJ33" s="716"/>
      <c r="BK33" s="716"/>
      <c r="BL33" s="716"/>
      <c r="BM33" s="717">
        <v>96.5</v>
      </c>
      <c r="BN33" s="716"/>
      <c r="BO33" s="716"/>
      <c r="BP33" s="716"/>
      <c r="BQ33" s="718"/>
      <c r="BR33" s="715">
        <v>99.3</v>
      </c>
      <c r="BS33" s="716"/>
      <c r="BT33" s="716"/>
      <c r="BU33" s="716"/>
      <c r="BV33" s="716"/>
      <c r="BW33" s="716"/>
      <c r="BX33" s="717">
        <v>96.2</v>
      </c>
      <c r="BY33" s="716"/>
      <c r="BZ33" s="716"/>
      <c r="CA33" s="716"/>
      <c r="CB33" s="718"/>
      <c r="CD33" s="660" t="s">
        <v>318</v>
      </c>
      <c r="CE33" s="661"/>
      <c r="CF33" s="661"/>
      <c r="CG33" s="661"/>
      <c r="CH33" s="661"/>
      <c r="CI33" s="661"/>
      <c r="CJ33" s="661"/>
      <c r="CK33" s="661"/>
      <c r="CL33" s="661"/>
      <c r="CM33" s="661"/>
      <c r="CN33" s="661"/>
      <c r="CO33" s="661"/>
      <c r="CP33" s="661"/>
      <c r="CQ33" s="662"/>
      <c r="CR33" s="645">
        <v>2599169</v>
      </c>
      <c r="CS33" s="670"/>
      <c r="CT33" s="670"/>
      <c r="CU33" s="670"/>
      <c r="CV33" s="670"/>
      <c r="CW33" s="670"/>
      <c r="CX33" s="670"/>
      <c r="CY33" s="671"/>
      <c r="CZ33" s="650">
        <v>42.7</v>
      </c>
      <c r="DA33" s="682"/>
      <c r="DB33" s="682"/>
      <c r="DC33" s="684"/>
      <c r="DD33" s="654">
        <v>1955835</v>
      </c>
      <c r="DE33" s="670"/>
      <c r="DF33" s="670"/>
      <c r="DG33" s="670"/>
      <c r="DH33" s="670"/>
      <c r="DI33" s="670"/>
      <c r="DJ33" s="670"/>
      <c r="DK33" s="671"/>
      <c r="DL33" s="654">
        <v>1628319</v>
      </c>
      <c r="DM33" s="670"/>
      <c r="DN33" s="670"/>
      <c r="DO33" s="670"/>
      <c r="DP33" s="670"/>
      <c r="DQ33" s="670"/>
      <c r="DR33" s="670"/>
      <c r="DS33" s="670"/>
      <c r="DT33" s="670"/>
      <c r="DU33" s="670"/>
      <c r="DV33" s="671"/>
      <c r="DW33" s="650">
        <v>47.9</v>
      </c>
      <c r="DX33" s="682"/>
      <c r="DY33" s="682"/>
      <c r="DZ33" s="682"/>
      <c r="EA33" s="682"/>
      <c r="EB33" s="682"/>
      <c r="EC33" s="683"/>
    </row>
    <row r="34" spans="2:133" ht="11.25" customHeight="1" x14ac:dyDescent="0.15">
      <c r="B34" s="642" t="s">
        <v>319</v>
      </c>
      <c r="C34" s="643"/>
      <c r="D34" s="643"/>
      <c r="E34" s="643"/>
      <c r="F34" s="643"/>
      <c r="G34" s="643"/>
      <c r="H34" s="643"/>
      <c r="I34" s="643"/>
      <c r="J34" s="643"/>
      <c r="K34" s="643"/>
      <c r="L34" s="643"/>
      <c r="M34" s="643"/>
      <c r="N34" s="643"/>
      <c r="O34" s="643"/>
      <c r="P34" s="643"/>
      <c r="Q34" s="644"/>
      <c r="R34" s="645">
        <v>13117</v>
      </c>
      <c r="S34" s="646"/>
      <c r="T34" s="646"/>
      <c r="U34" s="646"/>
      <c r="V34" s="646"/>
      <c r="W34" s="646"/>
      <c r="X34" s="646"/>
      <c r="Y34" s="647"/>
      <c r="Z34" s="648">
        <v>0.2</v>
      </c>
      <c r="AA34" s="648"/>
      <c r="AB34" s="648"/>
      <c r="AC34" s="648"/>
      <c r="AD34" s="649">
        <v>3671</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1012614</v>
      </c>
      <c r="CS34" s="646"/>
      <c r="CT34" s="646"/>
      <c r="CU34" s="646"/>
      <c r="CV34" s="646"/>
      <c r="CW34" s="646"/>
      <c r="CX34" s="646"/>
      <c r="CY34" s="647"/>
      <c r="CZ34" s="650">
        <v>16.600000000000001</v>
      </c>
      <c r="DA34" s="682"/>
      <c r="DB34" s="682"/>
      <c r="DC34" s="684"/>
      <c r="DD34" s="654">
        <v>772530</v>
      </c>
      <c r="DE34" s="646"/>
      <c r="DF34" s="646"/>
      <c r="DG34" s="646"/>
      <c r="DH34" s="646"/>
      <c r="DI34" s="646"/>
      <c r="DJ34" s="646"/>
      <c r="DK34" s="647"/>
      <c r="DL34" s="654">
        <v>720094</v>
      </c>
      <c r="DM34" s="646"/>
      <c r="DN34" s="646"/>
      <c r="DO34" s="646"/>
      <c r="DP34" s="646"/>
      <c r="DQ34" s="646"/>
      <c r="DR34" s="646"/>
      <c r="DS34" s="646"/>
      <c r="DT34" s="646"/>
      <c r="DU34" s="646"/>
      <c r="DV34" s="647"/>
      <c r="DW34" s="650">
        <v>21.2</v>
      </c>
      <c r="DX34" s="682"/>
      <c r="DY34" s="682"/>
      <c r="DZ34" s="682"/>
      <c r="EA34" s="682"/>
      <c r="EB34" s="682"/>
      <c r="EC34" s="683"/>
    </row>
    <row r="35" spans="2:133" ht="11.25" customHeight="1" x14ac:dyDescent="0.15">
      <c r="B35" s="642" t="s">
        <v>321</v>
      </c>
      <c r="C35" s="643"/>
      <c r="D35" s="643"/>
      <c r="E35" s="643"/>
      <c r="F35" s="643"/>
      <c r="G35" s="643"/>
      <c r="H35" s="643"/>
      <c r="I35" s="643"/>
      <c r="J35" s="643"/>
      <c r="K35" s="643"/>
      <c r="L35" s="643"/>
      <c r="M35" s="643"/>
      <c r="N35" s="643"/>
      <c r="O35" s="643"/>
      <c r="P35" s="643"/>
      <c r="Q35" s="644"/>
      <c r="R35" s="645">
        <v>78093</v>
      </c>
      <c r="S35" s="646"/>
      <c r="T35" s="646"/>
      <c r="U35" s="646"/>
      <c r="V35" s="646"/>
      <c r="W35" s="646"/>
      <c r="X35" s="646"/>
      <c r="Y35" s="647"/>
      <c r="Z35" s="648">
        <v>1.2</v>
      </c>
      <c r="AA35" s="648"/>
      <c r="AB35" s="648"/>
      <c r="AC35" s="648"/>
      <c r="AD35" s="649" t="s">
        <v>234</v>
      </c>
      <c r="AE35" s="649"/>
      <c r="AF35" s="649"/>
      <c r="AG35" s="649"/>
      <c r="AH35" s="649"/>
      <c r="AI35" s="649"/>
      <c r="AJ35" s="649"/>
      <c r="AK35" s="649"/>
      <c r="AL35" s="650" t="s">
        <v>136</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15611</v>
      </c>
      <c r="CS35" s="670"/>
      <c r="CT35" s="670"/>
      <c r="CU35" s="670"/>
      <c r="CV35" s="670"/>
      <c r="CW35" s="670"/>
      <c r="CX35" s="670"/>
      <c r="CY35" s="671"/>
      <c r="CZ35" s="650">
        <v>0.3</v>
      </c>
      <c r="DA35" s="682"/>
      <c r="DB35" s="682"/>
      <c r="DC35" s="684"/>
      <c r="DD35" s="654">
        <v>11080</v>
      </c>
      <c r="DE35" s="670"/>
      <c r="DF35" s="670"/>
      <c r="DG35" s="670"/>
      <c r="DH35" s="670"/>
      <c r="DI35" s="670"/>
      <c r="DJ35" s="670"/>
      <c r="DK35" s="671"/>
      <c r="DL35" s="654">
        <v>10516</v>
      </c>
      <c r="DM35" s="670"/>
      <c r="DN35" s="670"/>
      <c r="DO35" s="670"/>
      <c r="DP35" s="670"/>
      <c r="DQ35" s="670"/>
      <c r="DR35" s="670"/>
      <c r="DS35" s="670"/>
      <c r="DT35" s="670"/>
      <c r="DU35" s="670"/>
      <c r="DV35" s="671"/>
      <c r="DW35" s="650">
        <v>0.3</v>
      </c>
      <c r="DX35" s="682"/>
      <c r="DY35" s="682"/>
      <c r="DZ35" s="682"/>
      <c r="EA35" s="682"/>
      <c r="EB35" s="682"/>
      <c r="EC35" s="683"/>
    </row>
    <row r="36" spans="2:133" ht="11.25" customHeight="1" x14ac:dyDescent="0.15">
      <c r="B36" s="642" t="s">
        <v>325</v>
      </c>
      <c r="C36" s="643"/>
      <c r="D36" s="643"/>
      <c r="E36" s="643"/>
      <c r="F36" s="643"/>
      <c r="G36" s="643"/>
      <c r="H36" s="643"/>
      <c r="I36" s="643"/>
      <c r="J36" s="643"/>
      <c r="K36" s="643"/>
      <c r="L36" s="643"/>
      <c r="M36" s="643"/>
      <c r="N36" s="643"/>
      <c r="O36" s="643"/>
      <c r="P36" s="643"/>
      <c r="Q36" s="644"/>
      <c r="R36" s="645">
        <v>688452</v>
      </c>
      <c r="S36" s="646"/>
      <c r="T36" s="646"/>
      <c r="U36" s="646"/>
      <c r="V36" s="646"/>
      <c r="W36" s="646"/>
      <c r="X36" s="646"/>
      <c r="Y36" s="647"/>
      <c r="Z36" s="648">
        <v>10.7</v>
      </c>
      <c r="AA36" s="648"/>
      <c r="AB36" s="648"/>
      <c r="AC36" s="648"/>
      <c r="AD36" s="649" t="s">
        <v>234</v>
      </c>
      <c r="AE36" s="649"/>
      <c r="AF36" s="649"/>
      <c r="AG36" s="649"/>
      <c r="AH36" s="649"/>
      <c r="AI36" s="649"/>
      <c r="AJ36" s="649"/>
      <c r="AK36" s="649"/>
      <c r="AL36" s="650" t="s">
        <v>234</v>
      </c>
      <c r="AM36" s="651"/>
      <c r="AN36" s="651"/>
      <c r="AO36" s="652"/>
      <c r="AP36" s="235"/>
      <c r="AQ36" s="719" t="s">
        <v>326</v>
      </c>
      <c r="AR36" s="720"/>
      <c r="AS36" s="720"/>
      <c r="AT36" s="720"/>
      <c r="AU36" s="720"/>
      <c r="AV36" s="720"/>
      <c r="AW36" s="720"/>
      <c r="AX36" s="720"/>
      <c r="AY36" s="721"/>
      <c r="AZ36" s="634">
        <v>778107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42182</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737700</v>
      </c>
      <c r="CS36" s="646"/>
      <c r="CT36" s="646"/>
      <c r="CU36" s="646"/>
      <c r="CV36" s="646"/>
      <c r="CW36" s="646"/>
      <c r="CX36" s="646"/>
      <c r="CY36" s="647"/>
      <c r="CZ36" s="650">
        <v>12.1</v>
      </c>
      <c r="DA36" s="682"/>
      <c r="DB36" s="682"/>
      <c r="DC36" s="684"/>
      <c r="DD36" s="654">
        <v>557731</v>
      </c>
      <c r="DE36" s="646"/>
      <c r="DF36" s="646"/>
      <c r="DG36" s="646"/>
      <c r="DH36" s="646"/>
      <c r="DI36" s="646"/>
      <c r="DJ36" s="646"/>
      <c r="DK36" s="647"/>
      <c r="DL36" s="654">
        <v>375580</v>
      </c>
      <c r="DM36" s="646"/>
      <c r="DN36" s="646"/>
      <c r="DO36" s="646"/>
      <c r="DP36" s="646"/>
      <c r="DQ36" s="646"/>
      <c r="DR36" s="646"/>
      <c r="DS36" s="646"/>
      <c r="DT36" s="646"/>
      <c r="DU36" s="646"/>
      <c r="DV36" s="647"/>
      <c r="DW36" s="650">
        <v>11</v>
      </c>
      <c r="DX36" s="682"/>
      <c r="DY36" s="682"/>
      <c r="DZ36" s="682"/>
      <c r="EA36" s="682"/>
      <c r="EB36" s="682"/>
      <c r="EC36" s="683"/>
    </row>
    <row r="37" spans="2:133" ht="11.25" customHeight="1" x14ac:dyDescent="0.15">
      <c r="B37" s="642" t="s">
        <v>329</v>
      </c>
      <c r="C37" s="643"/>
      <c r="D37" s="643"/>
      <c r="E37" s="643"/>
      <c r="F37" s="643"/>
      <c r="G37" s="643"/>
      <c r="H37" s="643"/>
      <c r="I37" s="643"/>
      <c r="J37" s="643"/>
      <c r="K37" s="643"/>
      <c r="L37" s="643"/>
      <c r="M37" s="643"/>
      <c r="N37" s="643"/>
      <c r="O37" s="643"/>
      <c r="P37" s="643"/>
      <c r="Q37" s="644"/>
      <c r="R37" s="645">
        <v>169427</v>
      </c>
      <c r="S37" s="646"/>
      <c r="T37" s="646"/>
      <c r="U37" s="646"/>
      <c r="V37" s="646"/>
      <c r="W37" s="646"/>
      <c r="X37" s="646"/>
      <c r="Y37" s="647"/>
      <c r="Z37" s="648">
        <v>2.6</v>
      </c>
      <c r="AA37" s="648"/>
      <c r="AB37" s="648"/>
      <c r="AC37" s="648"/>
      <c r="AD37" s="649" t="s">
        <v>225</v>
      </c>
      <c r="AE37" s="649"/>
      <c r="AF37" s="649"/>
      <c r="AG37" s="649"/>
      <c r="AH37" s="649"/>
      <c r="AI37" s="649"/>
      <c r="AJ37" s="649"/>
      <c r="AK37" s="649"/>
      <c r="AL37" s="650" t="s">
        <v>225</v>
      </c>
      <c r="AM37" s="651"/>
      <c r="AN37" s="651"/>
      <c r="AO37" s="652"/>
      <c r="AQ37" s="723" t="s">
        <v>330</v>
      </c>
      <c r="AR37" s="724"/>
      <c r="AS37" s="724"/>
      <c r="AT37" s="724"/>
      <c r="AU37" s="724"/>
      <c r="AV37" s="724"/>
      <c r="AW37" s="724"/>
      <c r="AX37" s="724"/>
      <c r="AY37" s="725"/>
      <c r="AZ37" s="645">
        <v>140857</v>
      </c>
      <c r="BA37" s="646"/>
      <c r="BB37" s="646"/>
      <c r="BC37" s="646"/>
      <c r="BD37" s="670"/>
      <c r="BE37" s="670"/>
      <c r="BF37" s="700"/>
      <c r="BG37" s="660" t="s">
        <v>331</v>
      </c>
      <c r="BH37" s="661"/>
      <c r="BI37" s="661"/>
      <c r="BJ37" s="661"/>
      <c r="BK37" s="661"/>
      <c r="BL37" s="661"/>
      <c r="BM37" s="661"/>
      <c r="BN37" s="661"/>
      <c r="BO37" s="661"/>
      <c r="BP37" s="661"/>
      <c r="BQ37" s="661"/>
      <c r="BR37" s="661"/>
      <c r="BS37" s="661"/>
      <c r="BT37" s="661"/>
      <c r="BU37" s="662"/>
      <c r="BV37" s="645">
        <v>42182</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292790</v>
      </c>
      <c r="CS37" s="670"/>
      <c r="CT37" s="670"/>
      <c r="CU37" s="670"/>
      <c r="CV37" s="670"/>
      <c r="CW37" s="670"/>
      <c r="CX37" s="670"/>
      <c r="CY37" s="671"/>
      <c r="CZ37" s="650">
        <v>4.8</v>
      </c>
      <c r="DA37" s="682"/>
      <c r="DB37" s="682"/>
      <c r="DC37" s="684"/>
      <c r="DD37" s="654">
        <v>292715</v>
      </c>
      <c r="DE37" s="670"/>
      <c r="DF37" s="670"/>
      <c r="DG37" s="670"/>
      <c r="DH37" s="670"/>
      <c r="DI37" s="670"/>
      <c r="DJ37" s="670"/>
      <c r="DK37" s="671"/>
      <c r="DL37" s="654">
        <v>259528</v>
      </c>
      <c r="DM37" s="670"/>
      <c r="DN37" s="670"/>
      <c r="DO37" s="670"/>
      <c r="DP37" s="670"/>
      <c r="DQ37" s="670"/>
      <c r="DR37" s="670"/>
      <c r="DS37" s="670"/>
      <c r="DT37" s="670"/>
      <c r="DU37" s="670"/>
      <c r="DV37" s="671"/>
      <c r="DW37" s="650">
        <v>7.6</v>
      </c>
      <c r="DX37" s="682"/>
      <c r="DY37" s="682"/>
      <c r="DZ37" s="682"/>
      <c r="EA37" s="682"/>
      <c r="EB37" s="682"/>
      <c r="EC37" s="683"/>
    </row>
    <row r="38" spans="2:133" ht="11.25" customHeight="1" x14ac:dyDescent="0.15">
      <c r="B38" s="642" t="s">
        <v>333</v>
      </c>
      <c r="C38" s="643"/>
      <c r="D38" s="643"/>
      <c r="E38" s="643"/>
      <c r="F38" s="643"/>
      <c r="G38" s="643"/>
      <c r="H38" s="643"/>
      <c r="I38" s="643"/>
      <c r="J38" s="643"/>
      <c r="K38" s="643"/>
      <c r="L38" s="643"/>
      <c r="M38" s="643"/>
      <c r="N38" s="643"/>
      <c r="O38" s="643"/>
      <c r="P38" s="643"/>
      <c r="Q38" s="644"/>
      <c r="R38" s="645">
        <v>66566</v>
      </c>
      <c r="S38" s="646"/>
      <c r="T38" s="646"/>
      <c r="U38" s="646"/>
      <c r="V38" s="646"/>
      <c r="W38" s="646"/>
      <c r="X38" s="646"/>
      <c r="Y38" s="647"/>
      <c r="Z38" s="648">
        <v>1</v>
      </c>
      <c r="AA38" s="648"/>
      <c r="AB38" s="648"/>
      <c r="AC38" s="648"/>
      <c r="AD38" s="649">
        <v>633</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91834</v>
      </c>
      <c r="BA38" s="646"/>
      <c r="BB38" s="646"/>
      <c r="BC38" s="646"/>
      <c r="BD38" s="670"/>
      <c r="BE38" s="670"/>
      <c r="BF38" s="700"/>
      <c r="BG38" s="660" t="s">
        <v>335</v>
      </c>
      <c r="BH38" s="661"/>
      <c r="BI38" s="661"/>
      <c r="BJ38" s="661"/>
      <c r="BK38" s="661"/>
      <c r="BL38" s="661"/>
      <c r="BM38" s="661"/>
      <c r="BN38" s="661"/>
      <c r="BO38" s="661"/>
      <c r="BP38" s="661"/>
      <c r="BQ38" s="661"/>
      <c r="BR38" s="661"/>
      <c r="BS38" s="661"/>
      <c r="BT38" s="661"/>
      <c r="BU38" s="662"/>
      <c r="BV38" s="645">
        <v>1701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682883</v>
      </c>
      <c r="CS38" s="646"/>
      <c r="CT38" s="646"/>
      <c r="CU38" s="646"/>
      <c r="CV38" s="646"/>
      <c r="CW38" s="646"/>
      <c r="CX38" s="646"/>
      <c r="CY38" s="647"/>
      <c r="CZ38" s="650">
        <v>11.2</v>
      </c>
      <c r="DA38" s="682"/>
      <c r="DB38" s="682"/>
      <c r="DC38" s="684"/>
      <c r="DD38" s="654">
        <v>590592</v>
      </c>
      <c r="DE38" s="646"/>
      <c r="DF38" s="646"/>
      <c r="DG38" s="646"/>
      <c r="DH38" s="646"/>
      <c r="DI38" s="646"/>
      <c r="DJ38" s="646"/>
      <c r="DK38" s="647"/>
      <c r="DL38" s="654">
        <v>522129</v>
      </c>
      <c r="DM38" s="646"/>
      <c r="DN38" s="646"/>
      <c r="DO38" s="646"/>
      <c r="DP38" s="646"/>
      <c r="DQ38" s="646"/>
      <c r="DR38" s="646"/>
      <c r="DS38" s="646"/>
      <c r="DT38" s="646"/>
      <c r="DU38" s="646"/>
      <c r="DV38" s="647"/>
      <c r="DW38" s="650">
        <v>15.3</v>
      </c>
      <c r="DX38" s="682"/>
      <c r="DY38" s="682"/>
      <c r="DZ38" s="682"/>
      <c r="EA38" s="682"/>
      <c r="EB38" s="682"/>
      <c r="EC38" s="683"/>
    </row>
    <row r="39" spans="2:133" ht="11.25" customHeight="1" x14ac:dyDescent="0.15">
      <c r="B39" s="642" t="s">
        <v>337</v>
      </c>
      <c r="C39" s="643"/>
      <c r="D39" s="643"/>
      <c r="E39" s="643"/>
      <c r="F39" s="643"/>
      <c r="G39" s="643"/>
      <c r="H39" s="643"/>
      <c r="I39" s="643"/>
      <c r="J39" s="643"/>
      <c r="K39" s="643"/>
      <c r="L39" s="643"/>
      <c r="M39" s="643"/>
      <c r="N39" s="643"/>
      <c r="O39" s="643"/>
      <c r="P39" s="643"/>
      <c r="Q39" s="644"/>
      <c r="R39" s="645">
        <v>563000</v>
      </c>
      <c r="S39" s="646"/>
      <c r="T39" s="646"/>
      <c r="U39" s="646"/>
      <c r="V39" s="646"/>
      <c r="W39" s="646"/>
      <c r="X39" s="646"/>
      <c r="Y39" s="647"/>
      <c r="Z39" s="648">
        <v>8.8000000000000007</v>
      </c>
      <c r="AA39" s="648"/>
      <c r="AB39" s="648"/>
      <c r="AC39" s="648"/>
      <c r="AD39" s="649" t="s">
        <v>225</v>
      </c>
      <c r="AE39" s="649"/>
      <c r="AF39" s="649"/>
      <c r="AG39" s="649"/>
      <c r="AH39" s="649"/>
      <c r="AI39" s="649"/>
      <c r="AJ39" s="649"/>
      <c r="AK39" s="649"/>
      <c r="AL39" s="650" t="s">
        <v>234</v>
      </c>
      <c r="AM39" s="651"/>
      <c r="AN39" s="651"/>
      <c r="AO39" s="652"/>
      <c r="AQ39" s="723" t="s">
        <v>338</v>
      </c>
      <c r="AR39" s="724"/>
      <c r="AS39" s="724"/>
      <c r="AT39" s="724"/>
      <c r="AU39" s="724"/>
      <c r="AV39" s="724"/>
      <c r="AW39" s="724"/>
      <c r="AX39" s="724"/>
      <c r="AY39" s="725"/>
      <c r="AZ39" s="645">
        <v>3390</v>
      </c>
      <c r="BA39" s="646"/>
      <c r="BB39" s="646"/>
      <c r="BC39" s="646"/>
      <c r="BD39" s="670"/>
      <c r="BE39" s="670"/>
      <c r="BF39" s="700"/>
      <c r="BG39" s="660" t="s">
        <v>339</v>
      </c>
      <c r="BH39" s="661"/>
      <c r="BI39" s="661"/>
      <c r="BJ39" s="661"/>
      <c r="BK39" s="661"/>
      <c r="BL39" s="661"/>
      <c r="BM39" s="661"/>
      <c r="BN39" s="661"/>
      <c r="BO39" s="661"/>
      <c r="BP39" s="661"/>
      <c r="BQ39" s="661"/>
      <c r="BR39" s="661"/>
      <c r="BS39" s="661"/>
      <c r="BT39" s="661"/>
      <c r="BU39" s="662"/>
      <c r="BV39" s="645">
        <v>2735</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96459</v>
      </c>
      <c r="CS39" s="670"/>
      <c r="CT39" s="670"/>
      <c r="CU39" s="670"/>
      <c r="CV39" s="670"/>
      <c r="CW39" s="670"/>
      <c r="CX39" s="670"/>
      <c r="CY39" s="671"/>
      <c r="CZ39" s="650">
        <v>1.6</v>
      </c>
      <c r="DA39" s="682"/>
      <c r="DB39" s="682"/>
      <c r="DC39" s="684"/>
      <c r="DD39" s="654" t="s">
        <v>234</v>
      </c>
      <c r="DE39" s="670"/>
      <c r="DF39" s="670"/>
      <c r="DG39" s="670"/>
      <c r="DH39" s="670"/>
      <c r="DI39" s="670"/>
      <c r="DJ39" s="670"/>
      <c r="DK39" s="671"/>
      <c r="DL39" s="654" t="s">
        <v>136</v>
      </c>
      <c r="DM39" s="670"/>
      <c r="DN39" s="670"/>
      <c r="DO39" s="670"/>
      <c r="DP39" s="670"/>
      <c r="DQ39" s="670"/>
      <c r="DR39" s="670"/>
      <c r="DS39" s="670"/>
      <c r="DT39" s="670"/>
      <c r="DU39" s="670"/>
      <c r="DV39" s="671"/>
      <c r="DW39" s="650" t="s">
        <v>225</v>
      </c>
      <c r="DX39" s="682"/>
      <c r="DY39" s="682"/>
      <c r="DZ39" s="682"/>
      <c r="EA39" s="682"/>
      <c r="EB39" s="682"/>
      <c r="EC39" s="683"/>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225</v>
      </c>
      <c r="S40" s="646"/>
      <c r="T40" s="646"/>
      <c r="U40" s="646"/>
      <c r="V40" s="646"/>
      <c r="W40" s="646"/>
      <c r="X40" s="646"/>
      <c r="Y40" s="647"/>
      <c r="Z40" s="648" t="s">
        <v>225</v>
      </c>
      <c r="AA40" s="648"/>
      <c r="AB40" s="648"/>
      <c r="AC40" s="648"/>
      <c r="AD40" s="649" t="s">
        <v>225</v>
      </c>
      <c r="AE40" s="649"/>
      <c r="AF40" s="649"/>
      <c r="AG40" s="649"/>
      <c r="AH40" s="649"/>
      <c r="AI40" s="649"/>
      <c r="AJ40" s="649"/>
      <c r="AK40" s="649"/>
      <c r="AL40" s="650" t="s">
        <v>234</v>
      </c>
      <c r="AM40" s="651"/>
      <c r="AN40" s="651"/>
      <c r="AO40" s="652"/>
      <c r="AQ40" s="723" t="s">
        <v>342</v>
      </c>
      <c r="AR40" s="724"/>
      <c r="AS40" s="724"/>
      <c r="AT40" s="724"/>
      <c r="AU40" s="724"/>
      <c r="AV40" s="724"/>
      <c r="AW40" s="724"/>
      <c r="AX40" s="724"/>
      <c r="AY40" s="725"/>
      <c r="AZ40" s="645" t="s">
        <v>225</v>
      </c>
      <c r="BA40" s="646"/>
      <c r="BB40" s="646"/>
      <c r="BC40" s="646"/>
      <c r="BD40" s="670"/>
      <c r="BE40" s="670"/>
      <c r="BF40" s="700"/>
      <c r="BG40" s="726" t="s">
        <v>343</v>
      </c>
      <c r="BH40" s="727"/>
      <c r="BI40" s="727"/>
      <c r="BJ40" s="727"/>
      <c r="BK40" s="727"/>
      <c r="BL40" s="236"/>
      <c r="BM40" s="661" t="s">
        <v>344</v>
      </c>
      <c r="BN40" s="661"/>
      <c r="BO40" s="661"/>
      <c r="BP40" s="661"/>
      <c r="BQ40" s="661"/>
      <c r="BR40" s="661"/>
      <c r="BS40" s="661"/>
      <c r="BT40" s="661"/>
      <c r="BU40" s="662"/>
      <c r="BV40" s="645">
        <v>91</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53902</v>
      </c>
      <c r="CS40" s="646"/>
      <c r="CT40" s="646"/>
      <c r="CU40" s="646"/>
      <c r="CV40" s="646"/>
      <c r="CW40" s="646"/>
      <c r="CX40" s="646"/>
      <c r="CY40" s="647"/>
      <c r="CZ40" s="650">
        <v>0.9</v>
      </c>
      <c r="DA40" s="682"/>
      <c r="DB40" s="682"/>
      <c r="DC40" s="684"/>
      <c r="DD40" s="654">
        <v>23902</v>
      </c>
      <c r="DE40" s="646"/>
      <c r="DF40" s="646"/>
      <c r="DG40" s="646"/>
      <c r="DH40" s="646"/>
      <c r="DI40" s="646"/>
      <c r="DJ40" s="646"/>
      <c r="DK40" s="647"/>
      <c r="DL40" s="654" t="s">
        <v>225</v>
      </c>
      <c r="DM40" s="646"/>
      <c r="DN40" s="646"/>
      <c r="DO40" s="646"/>
      <c r="DP40" s="646"/>
      <c r="DQ40" s="646"/>
      <c r="DR40" s="646"/>
      <c r="DS40" s="646"/>
      <c r="DT40" s="646"/>
      <c r="DU40" s="646"/>
      <c r="DV40" s="647"/>
      <c r="DW40" s="650" t="s">
        <v>136</v>
      </c>
      <c r="DX40" s="682"/>
      <c r="DY40" s="682"/>
      <c r="DZ40" s="682"/>
      <c r="EA40" s="682"/>
      <c r="EB40" s="682"/>
      <c r="EC40" s="683"/>
    </row>
    <row r="41" spans="2:133" ht="11.25" customHeight="1" x14ac:dyDescent="0.15">
      <c r="B41" s="642" t="s">
        <v>346</v>
      </c>
      <c r="C41" s="643"/>
      <c r="D41" s="643"/>
      <c r="E41" s="643"/>
      <c r="F41" s="643"/>
      <c r="G41" s="643"/>
      <c r="H41" s="643"/>
      <c r="I41" s="643"/>
      <c r="J41" s="643"/>
      <c r="K41" s="643"/>
      <c r="L41" s="643"/>
      <c r="M41" s="643"/>
      <c r="N41" s="643"/>
      <c r="O41" s="643"/>
      <c r="P41" s="643"/>
      <c r="Q41" s="644"/>
      <c r="R41" s="645">
        <v>144100</v>
      </c>
      <c r="S41" s="646"/>
      <c r="T41" s="646"/>
      <c r="U41" s="646"/>
      <c r="V41" s="646"/>
      <c r="W41" s="646"/>
      <c r="X41" s="646"/>
      <c r="Y41" s="647"/>
      <c r="Z41" s="648">
        <v>2.2000000000000002</v>
      </c>
      <c r="AA41" s="648"/>
      <c r="AB41" s="648"/>
      <c r="AC41" s="648"/>
      <c r="AD41" s="649" t="s">
        <v>136</v>
      </c>
      <c r="AE41" s="649"/>
      <c r="AF41" s="649"/>
      <c r="AG41" s="649"/>
      <c r="AH41" s="649"/>
      <c r="AI41" s="649"/>
      <c r="AJ41" s="649"/>
      <c r="AK41" s="649"/>
      <c r="AL41" s="650" t="s">
        <v>225</v>
      </c>
      <c r="AM41" s="651"/>
      <c r="AN41" s="651"/>
      <c r="AO41" s="652"/>
      <c r="AQ41" s="723" t="s">
        <v>347</v>
      </c>
      <c r="AR41" s="724"/>
      <c r="AS41" s="724"/>
      <c r="AT41" s="724"/>
      <c r="AU41" s="724"/>
      <c r="AV41" s="724"/>
      <c r="AW41" s="724"/>
      <c r="AX41" s="724"/>
      <c r="AY41" s="725"/>
      <c r="AZ41" s="645">
        <v>125521</v>
      </c>
      <c r="BA41" s="646"/>
      <c r="BB41" s="646"/>
      <c r="BC41" s="646"/>
      <c r="BD41" s="670"/>
      <c r="BE41" s="670"/>
      <c r="BF41" s="700"/>
      <c r="BG41" s="726"/>
      <c r="BH41" s="727"/>
      <c r="BI41" s="727"/>
      <c r="BJ41" s="727"/>
      <c r="BK41" s="727"/>
      <c r="BL41" s="236"/>
      <c r="BM41" s="661" t="s">
        <v>348</v>
      </c>
      <c r="BN41" s="661"/>
      <c r="BO41" s="661"/>
      <c r="BP41" s="661"/>
      <c r="BQ41" s="661"/>
      <c r="BR41" s="661"/>
      <c r="BS41" s="661"/>
      <c r="BT41" s="661"/>
      <c r="BU41" s="662"/>
      <c r="BV41" s="645" t="s">
        <v>225</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225</v>
      </c>
      <c r="CS41" s="670"/>
      <c r="CT41" s="670"/>
      <c r="CU41" s="670"/>
      <c r="CV41" s="670"/>
      <c r="CW41" s="670"/>
      <c r="CX41" s="670"/>
      <c r="CY41" s="671"/>
      <c r="CZ41" s="650" t="s">
        <v>234</v>
      </c>
      <c r="DA41" s="682"/>
      <c r="DB41" s="682"/>
      <c r="DC41" s="684"/>
      <c r="DD41" s="654" t="s">
        <v>225</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6412115</v>
      </c>
      <c r="S42" s="731"/>
      <c r="T42" s="731"/>
      <c r="U42" s="731"/>
      <c r="V42" s="731"/>
      <c r="W42" s="731"/>
      <c r="X42" s="731"/>
      <c r="Y42" s="739"/>
      <c r="Z42" s="740">
        <v>100</v>
      </c>
      <c r="AA42" s="740"/>
      <c r="AB42" s="740"/>
      <c r="AC42" s="740"/>
      <c r="AD42" s="741">
        <v>3258423</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416505</v>
      </c>
      <c r="BA42" s="731"/>
      <c r="BB42" s="731"/>
      <c r="BC42" s="731"/>
      <c r="BD42" s="716"/>
      <c r="BE42" s="716"/>
      <c r="BF42" s="718"/>
      <c r="BG42" s="728"/>
      <c r="BH42" s="729"/>
      <c r="BI42" s="729"/>
      <c r="BJ42" s="729"/>
      <c r="BK42" s="729"/>
      <c r="BL42" s="237"/>
      <c r="BM42" s="673" t="s">
        <v>352</v>
      </c>
      <c r="BN42" s="673"/>
      <c r="BO42" s="673"/>
      <c r="BP42" s="673"/>
      <c r="BQ42" s="673"/>
      <c r="BR42" s="673"/>
      <c r="BS42" s="673"/>
      <c r="BT42" s="673"/>
      <c r="BU42" s="674"/>
      <c r="BV42" s="730">
        <v>343</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1507586</v>
      </c>
      <c r="CS42" s="646"/>
      <c r="CT42" s="646"/>
      <c r="CU42" s="646"/>
      <c r="CV42" s="646"/>
      <c r="CW42" s="646"/>
      <c r="CX42" s="646"/>
      <c r="CY42" s="647"/>
      <c r="CZ42" s="650">
        <v>24.8</v>
      </c>
      <c r="DA42" s="651"/>
      <c r="DB42" s="651"/>
      <c r="DC42" s="663"/>
      <c r="DD42" s="654">
        <v>277315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89296</v>
      </c>
      <c r="CS43" s="670"/>
      <c r="CT43" s="670"/>
      <c r="CU43" s="670"/>
      <c r="CV43" s="670"/>
      <c r="CW43" s="670"/>
      <c r="CX43" s="670"/>
      <c r="CY43" s="671"/>
      <c r="CZ43" s="650">
        <v>1.5</v>
      </c>
      <c r="DA43" s="682"/>
      <c r="DB43" s="682"/>
      <c r="DC43" s="684"/>
      <c r="DD43" s="654">
        <v>89296</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1238712</v>
      </c>
      <c r="CS44" s="646"/>
      <c r="CT44" s="646"/>
      <c r="CU44" s="646"/>
      <c r="CV44" s="646"/>
      <c r="CW44" s="646"/>
      <c r="CX44" s="646"/>
      <c r="CY44" s="647"/>
      <c r="CZ44" s="650">
        <v>20.3</v>
      </c>
      <c r="DA44" s="651"/>
      <c r="DB44" s="651"/>
      <c r="DC44" s="663"/>
      <c r="DD44" s="654">
        <v>243255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338281</v>
      </c>
      <c r="CS45" s="670"/>
      <c r="CT45" s="670"/>
      <c r="CU45" s="670"/>
      <c r="CV45" s="670"/>
      <c r="CW45" s="670"/>
      <c r="CX45" s="670"/>
      <c r="CY45" s="671"/>
      <c r="CZ45" s="650">
        <v>5.6</v>
      </c>
      <c r="DA45" s="682"/>
      <c r="DB45" s="682"/>
      <c r="DC45" s="684"/>
      <c r="DD45" s="654">
        <v>58635</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895486</v>
      </c>
      <c r="CS46" s="646"/>
      <c r="CT46" s="646"/>
      <c r="CU46" s="646"/>
      <c r="CV46" s="646"/>
      <c r="CW46" s="646"/>
      <c r="CX46" s="646"/>
      <c r="CY46" s="647"/>
      <c r="CZ46" s="650">
        <v>14.7</v>
      </c>
      <c r="DA46" s="651"/>
      <c r="DB46" s="651"/>
      <c r="DC46" s="663"/>
      <c r="DD46" s="654">
        <v>183775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268874</v>
      </c>
      <c r="CS47" s="670"/>
      <c r="CT47" s="670"/>
      <c r="CU47" s="670"/>
      <c r="CV47" s="670"/>
      <c r="CW47" s="670"/>
      <c r="CX47" s="670"/>
      <c r="CY47" s="671"/>
      <c r="CZ47" s="650">
        <v>4.4000000000000004</v>
      </c>
      <c r="DA47" s="682"/>
      <c r="DB47" s="682"/>
      <c r="DC47" s="684"/>
      <c r="DD47" s="654">
        <v>34060</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234</v>
      </c>
      <c r="CS48" s="646"/>
      <c r="CT48" s="646"/>
      <c r="CU48" s="646"/>
      <c r="CV48" s="646"/>
      <c r="CW48" s="646"/>
      <c r="CX48" s="646"/>
      <c r="CY48" s="647"/>
      <c r="CZ48" s="650" t="s">
        <v>225</v>
      </c>
      <c r="DA48" s="651"/>
      <c r="DB48" s="651"/>
      <c r="DC48" s="663"/>
      <c r="DD48" s="654" t="s">
        <v>136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6087642</v>
      </c>
      <c r="CS49" s="716"/>
      <c r="CT49" s="716"/>
      <c r="CU49" s="716"/>
      <c r="CV49" s="716"/>
      <c r="CW49" s="716"/>
      <c r="CX49" s="716"/>
      <c r="CY49" s="747"/>
      <c r="CZ49" s="742">
        <v>100</v>
      </c>
      <c r="DA49" s="748"/>
      <c r="DB49" s="748"/>
      <c r="DC49" s="749"/>
      <c r="DD49" s="750">
        <v>3698772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25R9bVRXTHZFevEFXM+v0lZSJ8y5eFvkbYYzucbignNfgqjdFRn7pFPcvrId2ioOJTHyKB0zIhWSfjZ/qOYnMQ==" saltValue="/1EOWNGwWXqH6Rr7yBl09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0" zoomScale="70" zoomScaleNormal="70" zoomScaleSheetLayoutView="70" workbookViewId="0">
      <selection activeCell="AA28" sqref="AA28:AE2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6412</v>
      </c>
      <c r="R7" s="781"/>
      <c r="S7" s="781"/>
      <c r="T7" s="781"/>
      <c r="U7" s="781"/>
      <c r="V7" s="781">
        <v>6088</v>
      </c>
      <c r="W7" s="781"/>
      <c r="X7" s="781"/>
      <c r="Y7" s="781"/>
      <c r="Z7" s="781"/>
      <c r="AA7" s="781">
        <f>Q7-V7</f>
        <v>324</v>
      </c>
      <c r="AB7" s="781"/>
      <c r="AC7" s="781"/>
      <c r="AD7" s="781"/>
      <c r="AE7" s="782"/>
      <c r="AF7" s="783">
        <v>310</v>
      </c>
      <c r="AG7" s="784"/>
      <c r="AH7" s="784"/>
      <c r="AI7" s="784"/>
      <c r="AJ7" s="785"/>
      <c r="AK7" s="820">
        <v>0</v>
      </c>
      <c r="AL7" s="821"/>
      <c r="AM7" s="821"/>
      <c r="AN7" s="821"/>
      <c r="AO7" s="821"/>
      <c r="AP7" s="821">
        <v>4457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603</v>
      </c>
      <c r="BT7" s="825"/>
      <c r="BU7" s="825"/>
      <c r="BV7" s="825"/>
      <c r="BW7" s="825"/>
      <c r="BX7" s="825"/>
      <c r="BY7" s="825"/>
      <c r="BZ7" s="825"/>
      <c r="CA7" s="825"/>
      <c r="CB7" s="825"/>
      <c r="CC7" s="825"/>
      <c r="CD7" s="825"/>
      <c r="CE7" s="825"/>
      <c r="CF7" s="825"/>
      <c r="CG7" s="826"/>
      <c r="CH7" s="817">
        <v>1</v>
      </c>
      <c r="CI7" s="818"/>
      <c r="CJ7" s="818"/>
      <c r="CK7" s="818"/>
      <c r="CL7" s="819"/>
      <c r="CM7" s="817">
        <v>22</v>
      </c>
      <c r="CN7" s="818"/>
      <c r="CO7" s="818"/>
      <c r="CP7" s="818"/>
      <c r="CQ7" s="819"/>
      <c r="CR7" s="817">
        <v>12</v>
      </c>
      <c r="CS7" s="818"/>
      <c r="CT7" s="818"/>
      <c r="CU7" s="818"/>
      <c r="CV7" s="819"/>
      <c r="CW7" s="817">
        <v>13</v>
      </c>
      <c r="CX7" s="818"/>
      <c r="CY7" s="818"/>
      <c r="CZ7" s="818"/>
      <c r="DA7" s="819"/>
      <c r="DB7" s="817">
        <v>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604</v>
      </c>
      <c r="BT8" s="815"/>
      <c r="BU8" s="815"/>
      <c r="BV8" s="815"/>
      <c r="BW8" s="815"/>
      <c r="BX8" s="815"/>
      <c r="BY8" s="815"/>
      <c r="BZ8" s="815"/>
      <c r="CA8" s="815"/>
      <c r="CB8" s="815"/>
      <c r="CC8" s="815"/>
      <c r="CD8" s="815"/>
      <c r="CE8" s="815"/>
      <c r="CF8" s="815"/>
      <c r="CG8" s="816"/>
      <c r="CH8" s="827">
        <v>0</v>
      </c>
      <c r="CI8" s="828"/>
      <c r="CJ8" s="828"/>
      <c r="CK8" s="828"/>
      <c r="CL8" s="829"/>
      <c r="CM8" s="827">
        <v>8</v>
      </c>
      <c r="CN8" s="828"/>
      <c r="CO8" s="828"/>
      <c r="CP8" s="828"/>
      <c r="CQ8" s="829"/>
      <c r="CR8" s="827">
        <v>1</v>
      </c>
      <c r="CS8" s="828"/>
      <c r="CT8" s="828"/>
      <c r="CU8" s="828"/>
      <c r="CV8" s="829"/>
      <c r="CW8" s="827">
        <v>0</v>
      </c>
      <c r="CX8" s="828"/>
      <c r="CY8" s="828"/>
      <c r="CZ8" s="828"/>
      <c r="DA8" s="829"/>
      <c r="DB8" s="827">
        <v>0</v>
      </c>
      <c r="DC8" s="828"/>
      <c r="DD8" s="828"/>
      <c r="DE8" s="828"/>
      <c r="DF8" s="829"/>
      <c r="DG8" s="827">
        <v>0</v>
      </c>
      <c r="DH8" s="828"/>
      <c r="DI8" s="828"/>
      <c r="DJ8" s="828"/>
      <c r="DK8" s="829"/>
      <c r="DL8" s="827">
        <v>186</v>
      </c>
      <c r="DM8" s="828"/>
      <c r="DN8" s="828"/>
      <c r="DO8" s="828"/>
      <c r="DP8" s="829"/>
      <c r="DQ8" s="827">
        <v>186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310</v>
      </c>
      <c r="AG23" s="840"/>
      <c r="AH23" s="840"/>
      <c r="AI23" s="840"/>
      <c r="AJ23" s="843"/>
      <c r="AK23" s="844"/>
      <c r="AL23" s="845"/>
      <c r="AM23" s="845"/>
      <c r="AN23" s="845"/>
      <c r="AO23" s="845"/>
      <c r="AP23" s="840"/>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1386</v>
      </c>
      <c r="R28" s="869"/>
      <c r="S28" s="869"/>
      <c r="T28" s="869"/>
      <c r="U28" s="869"/>
      <c r="V28" s="869">
        <v>1344</v>
      </c>
      <c r="W28" s="869"/>
      <c r="X28" s="869"/>
      <c r="Y28" s="869"/>
      <c r="Z28" s="869"/>
      <c r="AA28" s="869">
        <v>42</v>
      </c>
      <c r="AB28" s="869"/>
      <c r="AC28" s="869"/>
      <c r="AD28" s="869"/>
      <c r="AE28" s="870"/>
      <c r="AF28" s="871">
        <v>42</v>
      </c>
      <c r="AG28" s="869"/>
      <c r="AH28" s="869"/>
      <c r="AI28" s="869"/>
      <c r="AJ28" s="872"/>
      <c r="AK28" s="873">
        <v>126</v>
      </c>
      <c r="AL28" s="864"/>
      <c r="AM28" s="864"/>
      <c r="AN28" s="864"/>
      <c r="AO28" s="864"/>
      <c r="AP28" s="864">
        <v>5</v>
      </c>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1597</v>
      </c>
      <c r="R29" s="805"/>
      <c r="S29" s="805"/>
      <c r="T29" s="805"/>
      <c r="U29" s="805"/>
      <c r="V29" s="805">
        <v>1559</v>
      </c>
      <c r="W29" s="805"/>
      <c r="X29" s="805"/>
      <c r="Y29" s="805"/>
      <c r="Z29" s="805"/>
      <c r="AA29" s="805">
        <v>38</v>
      </c>
      <c r="AB29" s="805"/>
      <c r="AC29" s="805"/>
      <c r="AD29" s="805"/>
      <c r="AE29" s="806"/>
      <c r="AF29" s="807">
        <v>38</v>
      </c>
      <c r="AG29" s="808"/>
      <c r="AH29" s="808"/>
      <c r="AI29" s="808"/>
      <c r="AJ29" s="809"/>
      <c r="AK29" s="876">
        <v>231</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166</v>
      </c>
      <c r="R30" s="805"/>
      <c r="S30" s="805"/>
      <c r="T30" s="805"/>
      <c r="U30" s="805"/>
      <c r="V30" s="805">
        <v>166</v>
      </c>
      <c r="W30" s="805"/>
      <c r="X30" s="805"/>
      <c r="Y30" s="805"/>
      <c r="Z30" s="805"/>
      <c r="AA30" s="805">
        <v>0</v>
      </c>
      <c r="AB30" s="805"/>
      <c r="AC30" s="805"/>
      <c r="AD30" s="805"/>
      <c r="AE30" s="806"/>
      <c r="AF30" s="807">
        <v>0</v>
      </c>
      <c r="AG30" s="808"/>
      <c r="AH30" s="808"/>
      <c r="AI30" s="808"/>
      <c r="AJ30" s="809"/>
      <c r="AK30" s="876">
        <v>185</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394</v>
      </c>
      <c r="R31" s="805"/>
      <c r="S31" s="805"/>
      <c r="T31" s="805"/>
      <c r="U31" s="805"/>
      <c r="V31" s="805">
        <v>310</v>
      </c>
      <c r="W31" s="805"/>
      <c r="X31" s="805"/>
      <c r="Y31" s="805"/>
      <c r="Z31" s="805"/>
      <c r="AA31" s="805">
        <v>84</v>
      </c>
      <c r="AB31" s="805"/>
      <c r="AC31" s="805"/>
      <c r="AD31" s="805"/>
      <c r="AE31" s="806"/>
      <c r="AF31" s="807">
        <v>542</v>
      </c>
      <c r="AG31" s="808"/>
      <c r="AH31" s="808"/>
      <c r="AI31" s="808"/>
      <c r="AJ31" s="809"/>
      <c r="AK31" s="876">
        <v>3</v>
      </c>
      <c r="AL31" s="877"/>
      <c r="AM31" s="877"/>
      <c r="AN31" s="877"/>
      <c r="AO31" s="877"/>
      <c r="AP31" s="877">
        <v>997</v>
      </c>
      <c r="AQ31" s="877"/>
      <c r="AR31" s="877"/>
      <c r="AS31" s="877"/>
      <c r="AT31" s="877"/>
      <c r="AU31" s="877"/>
      <c r="AV31" s="877"/>
      <c r="AW31" s="877"/>
      <c r="AX31" s="877"/>
      <c r="AY31" s="877"/>
      <c r="AZ31" s="878"/>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276</v>
      </c>
      <c r="R32" s="805"/>
      <c r="S32" s="805"/>
      <c r="T32" s="805"/>
      <c r="U32" s="805"/>
      <c r="V32" s="805">
        <v>272</v>
      </c>
      <c r="W32" s="805"/>
      <c r="X32" s="805"/>
      <c r="Y32" s="805"/>
      <c r="Z32" s="805"/>
      <c r="AA32" s="805">
        <v>4</v>
      </c>
      <c r="AB32" s="805"/>
      <c r="AC32" s="805"/>
      <c r="AD32" s="805"/>
      <c r="AE32" s="806"/>
      <c r="AF32" s="807">
        <v>4</v>
      </c>
      <c r="AG32" s="808"/>
      <c r="AH32" s="808"/>
      <c r="AI32" s="808"/>
      <c r="AJ32" s="809"/>
      <c r="AK32" s="876">
        <v>141</v>
      </c>
      <c r="AL32" s="877"/>
      <c r="AM32" s="877"/>
      <c r="AN32" s="877"/>
      <c r="AO32" s="877"/>
      <c r="AP32" s="877">
        <v>1680</v>
      </c>
      <c r="AQ32" s="877"/>
      <c r="AR32" s="877"/>
      <c r="AS32" s="877"/>
      <c r="AT32" s="877"/>
      <c r="AU32" s="877"/>
      <c r="AV32" s="877"/>
      <c r="AW32" s="877"/>
      <c r="AX32" s="877"/>
      <c r="AY32" s="877"/>
      <c r="AZ32" s="878"/>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626</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8" t="s">
        <v>416</v>
      </c>
      <c r="AG66" s="859"/>
      <c r="AH66" s="859"/>
      <c r="AI66" s="859"/>
      <c r="AJ66" s="899"/>
      <c r="AK66" s="763" t="s">
        <v>417</v>
      </c>
      <c r="AL66" s="787"/>
      <c r="AM66" s="787"/>
      <c r="AN66" s="787"/>
      <c r="AO66" s="788"/>
      <c r="AP66" s="763" t="s">
        <v>418</v>
      </c>
      <c r="AQ66" s="764"/>
      <c r="AR66" s="764"/>
      <c r="AS66" s="764"/>
      <c r="AT66" s="765"/>
      <c r="AU66" s="763" t="s">
        <v>419</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590</v>
      </c>
      <c r="C68" s="916"/>
      <c r="D68" s="916"/>
      <c r="E68" s="916"/>
      <c r="F68" s="916"/>
      <c r="G68" s="916"/>
      <c r="H68" s="916"/>
      <c r="I68" s="916"/>
      <c r="J68" s="916"/>
      <c r="K68" s="916"/>
      <c r="L68" s="916"/>
      <c r="M68" s="916"/>
      <c r="N68" s="916"/>
      <c r="O68" s="916"/>
      <c r="P68" s="917"/>
      <c r="Q68" s="918">
        <v>6057</v>
      </c>
      <c r="R68" s="912"/>
      <c r="S68" s="912"/>
      <c r="T68" s="912"/>
      <c r="U68" s="912"/>
      <c r="V68" s="912">
        <v>6168</v>
      </c>
      <c r="W68" s="912"/>
      <c r="X68" s="912"/>
      <c r="Y68" s="912"/>
      <c r="Z68" s="912"/>
      <c r="AA68" s="912">
        <v>-111</v>
      </c>
      <c r="AB68" s="912"/>
      <c r="AC68" s="912"/>
      <c r="AD68" s="912"/>
      <c r="AE68" s="912"/>
      <c r="AF68" s="912"/>
      <c r="AG68" s="912"/>
      <c r="AH68" s="912"/>
      <c r="AI68" s="912"/>
      <c r="AJ68" s="912"/>
      <c r="AK68" s="912"/>
      <c r="AL68" s="912"/>
      <c r="AM68" s="912"/>
      <c r="AN68" s="912"/>
      <c r="AO68" s="912"/>
      <c r="AP68" s="912">
        <v>4864</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591</v>
      </c>
      <c r="C69" s="920"/>
      <c r="D69" s="920"/>
      <c r="E69" s="920"/>
      <c r="F69" s="920"/>
      <c r="G69" s="920"/>
      <c r="H69" s="920"/>
      <c r="I69" s="920"/>
      <c r="J69" s="920"/>
      <c r="K69" s="920"/>
      <c r="L69" s="920"/>
      <c r="M69" s="920"/>
      <c r="N69" s="920"/>
      <c r="O69" s="920"/>
      <c r="P69" s="921"/>
      <c r="Q69" s="922">
        <v>1823</v>
      </c>
      <c r="R69" s="877"/>
      <c r="S69" s="877"/>
      <c r="T69" s="877"/>
      <c r="U69" s="877"/>
      <c r="V69" s="877">
        <v>1797</v>
      </c>
      <c r="W69" s="877"/>
      <c r="X69" s="877"/>
      <c r="Y69" s="877"/>
      <c r="Z69" s="877"/>
      <c r="AA69" s="877">
        <v>26</v>
      </c>
      <c r="AB69" s="877"/>
      <c r="AC69" s="877"/>
      <c r="AD69" s="877"/>
      <c r="AE69" s="877"/>
      <c r="AF69" s="877">
        <v>26</v>
      </c>
      <c r="AG69" s="877"/>
      <c r="AH69" s="877"/>
      <c r="AI69" s="877"/>
      <c r="AJ69" s="877"/>
      <c r="AK69" s="877">
        <v>25</v>
      </c>
      <c r="AL69" s="877"/>
      <c r="AM69" s="877"/>
      <c r="AN69" s="877"/>
      <c r="AO69" s="877"/>
      <c r="AP69" s="877">
        <v>1494</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592</v>
      </c>
      <c r="C70" s="920"/>
      <c r="D70" s="920"/>
      <c r="E70" s="920"/>
      <c r="F70" s="920"/>
      <c r="G70" s="920"/>
      <c r="H70" s="920"/>
      <c r="I70" s="920"/>
      <c r="J70" s="920"/>
      <c r="K70" s="920"/>
      <c r="L70" s="920"/>
      <c r="M70" s="920"/>
      <c r="N70" s="920"/>
      <c r="O70" s="920"/>
      <c r="P70" s="921"/>
      <c r="Q70" s="922">
        <v>58</v>
      </c>
      <c r="R70" s="877"/>
      <c r="S70" s="877"/>
      <c r="T70" s="877"/>
      <c r="U70" s="877"/>
      <c r="V70" s="877">
        <v>57</v>
      </c>
      <c r="W70" s="877"/>
      <c r="X70" s="877"/>
      <c r="Y70" s="877"/>
      <c r="Z70" s="877"/>
      <c r="AA70" s="877">
        <v>1</v>
      </c>
      <c r="AB70" s="877"/>
      <c r="AC70" s="877"/>
      <c r="AD70" s="877"/>
      <c r="AE70" s="877"/>
      <c r="AF70" s="877">
        <v>1</v>
      </c>
      <c r="AG70" s="877"/>
      <c r="AH70" s="877"/>
      <c r="AI70" s="877"/>
      <c r="AJ70" s="877"/>
      <c r="AK70" s="877">
        <v>1</v>
      </c>
      <c r="AL70" s="877"/>
      <c r="AM70" s="877"/>
      <c r="AN70" s="877"/>
      <c r="AO70" s="877"/>
      <c r="AP70" s="877">
        <v>0</v>
      </c>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593</v>
      </c>
      <c r="C71" s="920"/>
      <c r="D71" s="920"/>
      <c r="E71" s="920"/>
      <c r="F71" s="920"/>
      <c r="G71" s="920"/>
      <c r="H71" s="920"/>
      <c r="I71" s="920"/>
      <c r="J71" s="920"/>
      <c r="K71" s="920"/>
      <c r="L71" s="920"/>
      <c r="M71" s="920"/>
      <c r="N71" s="920"/>
      <c r="O71" s="920"/>
      <c r="P71" s="921"/>
      <c r="Q71" s="922">
        <v>365</v>
      </c>
      <c r="R71" s="877"/>
      <c r="S71" s="877"/>
      <c r="T71" s="877"/>
      <c r="U71" s="877"/>
      <c r="V71" s="877">
        <v>363</v>
      </c>
      <c r="W71" s="877"/>
      <c r="X71" s="877"/>
      <c r="Y71" s="877"/>
      <c r="Z71" s="877"/>
      <c r="AA71" s="877">
        <v>2</v>
      </c>
      <c r="AB71" s="877"/>
      <c r="AC71" s="877"/>
      <c r="AD71" s="877"/>
      <c r="AE71" s="877"/>
      <c r="AF71" s="877">
        <v>2</v>
      </c>
      <c r="AG71" s="877"/>
      <c r="AH71" s="877"/>
      <c r="AI71" s="877"/>
      <c r="AJ71" s="877"/>
      <c r="AK71" s="877">
        <v>38</v>
      </c>
      <c r="AL71" s="877"/>
      <c r="AM71" s="877"/>
      <c r="AN71" s="877"/>
      <c r="AO71" s="877"/>
      <c r="AP71" s="877">
        <v>432</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594</v>
      </c>
      <c r="C72" s="920"/>
      <c r="D72" s="920"/>
      <c r="E72" s="920"/>
      <c r="F72" s="920"/>
      <c r="G72" s="920"/>
      <c r="H72" s="920"/>
      <c r="I72" s="920"/>
      <c r="J72" s="920"/>
      <c r="K72" s="920"/>
      <c r="L72" s="920"/>
      <c r="M72" s="920"/>
      <c r="N72" s="920"/>
      <c r="O72" s="920"/>
      <c r="P72" s="921"/>
      <c r="Q72" s="922">
        <v>1554</v>
      </c>
      <c r="R72" s="877"/>
      <c r="S72" s="877"/>
      <c r="T72" s="877"/>
      <c r="U72" s="877"/>
      <c r="V72" s="877">
        <v>1531</v>
      </c>
      <c r="W72" s="877"/>
      <c r="X72" s="877"/>
      <c r="Y72" s="877"/>
      <c r="Z72" s="877"/>
      <c r="AA72" s="877">
        <v>23</v>
      </c>
      <c r="AB72" s="877"/>
      <c r="AC72" s="877"/>
      <c r="AD72" s="877"/>
      <c r="AE72" s="877"/>
      <c r="AF72" s="877">
        <v>23</v>
      </c>
      <c r="AG72" s="877"/>
      <c r="AH72" s="877"/>
      <c r="AI72" s="877"/>
      <c r="AJ72" s="877"/>
      <c r="AK72" s="877">
        <v>6</v>
      </c>
      <c r="AL72" s="877"/>
      <c r="AM72" s="877"/>
      <c r="AN72" s="877"/>
      <c r="AO72" s="877"/>
      <c r="AP72" s="877">
        <v>214</v>
      </c>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595</v>
      </c>
      <c r="C73" s="920"/>
      <c r="D73" s="920"/>
      <c r="E73" s="920"/>
      <c r="F73" s="920"/>
      <c r="G73" s="920"/>
      <c r="H73" s="920"/>
      <c r="I73" s="920"/>
      <c r="J73" s="920"/>
      <c r="K73" s="920"/>
      <c r="L73" s="920"/>
      <c r="M73" s="920"/>
      <c r="N73" s="920"/>
      <c r="O73" s="920"/>
      <c r="P73" s="921"/>
      <c r="Q73" s="922">
        <v>4276</v>
      </c>
      <c r="R73" s="877"/>
      <c r="S73" s="877"/>
      <c r="T73" s="877"/>
      <c r="U73" s="877"/>
      <c r="V73" s="877">
        <v>4539</v>
      </c>
      <c r="W73" s="877"/>
      <c r="X73" s="877"/>
      <c r="Y73" s="877"/>
      <c r="Z73" s="877"/>
      <c r="AA73" s="877">
        <v>-263</v>
      </c>
      <c r="AB73" s="877"/>
      <c r="AC73" s="877"/>
      <c r="AD73" s="877"/>
      <c r="AE73" s="877"/>
      <c r="AF73" s="877">
        <v>5974</v>
      </c>
      <c r="AG73" s="877"/>
      <c r="AH73" s="877"/>
      <c r="AI73" s="877"/>
      <c r="AJ73" s="877"/>
      <c r="AK73" s="877">
        <v>0</v>
      </c>
      <c r="AL73" s="877"/>
      <c r="AM73" s="877"/>
      <c r="AN73" s="877"/>
      <c r="AO73" s="877"/>
      <c r="AP73" s="877">
        <v>0</v>
      </c>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596</v>
      </c>
      <c r="C74" s="920"/>
      <c r="D74" s="920"/>
      <c r="E74" s="920"/>
      <c r="F74" s="920"/>
      <c r="G74" s="920"/>
      <c r="H74" s="920"/>
      <c r="I74" s="920"/>
      <c r="J74" s="920"/>
      <c r="K74" s="920"/>
      <c r="L74" s="920"/>
      <c r="M74" s="920"/>
      <c r="N74" s="920"/>
      <c r="O74" s="920"/>
      <c r="P74" s="921"/>
      <c r="Q74" s="922">
        <v>899</v>
      </c>
      <c r="R74" s="877"/>
      <c r="S74" s="877"/>
      <c r="T74" s="877"/>
      <c r="U74" s="877"/>
      <c r="V74" s="877">
        <v>853</v>
      </c>
      <c r="W74" s="877"/>
      <c r="X74" s="877"/>
      <c r="Y74" s="877"/>
      <c r="Z74" s="877"/>
      <c r="AA74" s="877">
        <v>46</v>
      </c>
      <c r="AB74" s="877"/>
      <c r="AC74" s="877"/>
      <c r="AD74" s="877"/>
      <c r="AE74" s="877"/>
      <c r="AF74" s="877">
        <v>46</v>
      </c>
      <c r="AG74" s="877"/>
      <c r="AH74" s="877"/>
      <c r="AI74" s="877"/>
      <c r="AJ74" s="877"/>
      <c r="AK74" s="877">
        <v>0</v>
      </c>
      <c r="AL74" s="877"/>
      <c r="AM74" s="877"/>
      <c r="AN74" s="877"/>
      <c r="AO74" s="877"/>
      <c r="AP74" s="877" t="s">
        <v>525</v>
      </c>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597</v>
      </c>
      <c r="C75" s="920"/>
      <c r="D75" s="920"/>
      <c r="E75" s="920"/>
      <c r="F75" s="920"/>
      <c r="G75" s="920"/>
      <c r="H75" s="920"/>
      <c r="I75" s="920"/>
      <c r="J75" s="920"/>
      <c r="K75" s="920"/>
      <c r="L75" s="920"/>
      <c r="M75" s="920"/>
      <c r="N75" s="920"/>
      <c r="O75" s="920"/>
      <c r="P75" s="921"/>
      <c r="Q75" s="925">
        <v>255217</v>
      </c>
      <c r="R75" s="926"/>
      <c r="S75" s="926"/>
      <c r="T75" s="926"/>
      <c r="U75" s="876"/>
      <c r="V75" s="927">
        <v>243412</v>
      </c>
      <c r="W75" s="926"/>
      <c r="X75" s="926"/>
      <c r="Y75" s="926"/>
      <c r="Z75" s="876"/>
      <c r="AA75" s="927">
        <v>11805</v>
      </c>
      <c r="AB75" s="926"/>
      <c r="AC75" s="926"/>
      <c r="AD75" s="926"/>
      <c r="AE75" s="876"/>
      <c r="AF75" s="927">
        <v>11805</v>
      </c>
      <c r="AG75" s="926"/>
      <c r="AH75" s="926"/>
      <c r="AI75" s="926"/>
      <c r="AJ75" s="876"/>
      <c r="AK75" s="927">
        <v>646</v>
      </c>
      <c r="AL75" s="926"/>
      <c r="AM75" s="926"/>
      <c r="AN75" s="926"/>
      <c r="AO75" s="876"/>
      <c r="AP75" s="927" t="s">
        <v>525</v>
      </c>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598</v>
      </c>
      <c r="C76" s="920"/>
      <c r="D76" s="920"/>
      <c r="E76" s="920"/>
      <c r="F76" s="920"/>
      <c r="G76" s="920"/>
      <c r="H76" s="920"/>
      <c r="I76" s="920"/>
      <c r="J76" s="920"/>
      <c r="K76" s="920"/>
      <c r="L76" s="920"/>
      <c r="M76" s="920"/>
      <c r="N76" s="920"/>
      <c r="O76" s="920"/>
      <c r="P76" s="921"/>
      <c r="Q76" s="925">
        <v>7032</v>
      </c>
      <c r="R76" s="926"/>
      <c r="S76" s="926"/>
      <c r="T76" s="926"/>
      <c r="U76" s="876"/>
      <c r="V76" s="927">
        <v>6827</v>
      </c>
      <c r="W76" s="926"/>
      <c r="X76" s="926"/>
      <c r="Y76" s="926"/>
      <c r="Z76" s="876"/>
      <c r="AA76" s="927">
        <v>205</v>
      </c>
      <c r="AB76" s="926"/>
      <c r="AC76" s="926"/>
      <c r="AD76" s="926"/>
      <c r="AE76" s="876"/>
      <c r="AF76" s="927">
        <v>0</v>
      </c>
      <c r="AG76" s="926"/>
      <c r="AH76" s="926"/>
      <c r="AI76" s="926"/>
      <c r="AJ76" s="876"/>
      <c r="AK76" s="927">
        <v>15</v>
      </c>
      <c r="AL76" s="926"/>
      <c r="AM76" s="926"/>
      <c r="AN76" s="926"/>
      <c r="AO76" s="876"/>
      <c r="AP76" s="927">
        <v>0</v>
      </c>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599</v>
      </c>
      <c r="C77" s="920"/>
      <c r="D77" s="920"/>
      <c r="E77" s="920"/>
      <c r="F77" s="920"/>
      <c r="G77" s="920"/>
      <c r="H77" s="920"/>
      <c r="I77" s="920"/>
      <c r="J77" s="920"/>
      <c r="K77" s="920"/>
      <c r="L77" s="920"/>
      <c r="M77" s="920"/>
      <c r="N77" s="920"/>
      <c r="O77" s="920"/>
      <c r="P77" s="921"/>
      <c r="Q77" s="925">
        <v>1625</v>
      </c>
      <c r="R77" s="926"/>
      <c r="S77" s="926"/>
      <c r="T77" s="926"/>
      <c r="U77" s="876"/>
      <c r="V77" s="927">
        <v>1624</v>
      </c>
      <c r="W77" s="926"/>
      <c r="X77" s="926"/>
      <c r="Y77" s="926"/>
      <c r="Z77" s="876"/>
      <c r="AA77" s="927">
        <v>1</v>
      </c>
      <c r="AB77" s="926"/>
      <c r="AC77" s="926"/>
      <c r="AD77" s="926"/>
      <c r="AE77" s="876"/>
      <c r="AF77" s="927">
        <v>0</v>
      </c>
      <c r="AG77" s="926"/>
      <c r="AH77" s="926"/>
      <c r="AI77" s="926"/>
      <c r="AJ77" s="876"/>
      <c r="AK77" s="927">
        <v>0</v>
      </c>
      <c r="AL77" s="926"/>
      <c r="AM77" s="926"/>
      <c r="AN77" s="926"/>
      <c r="AO77" s="876"/>
      <c r="AP77" s="927">
        <v>0</v>
      </c>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600</v>
      </c>
      <c r="C78" s="920"/>
      <c r="D78" s="920"/>
      <c r="E78" s="920"/>
      <c r="F78" s="920"/>
      <c r="G78" s="920"/>
      <c r="H78" s="920"/>
      <c r="I78" s="920"/>
      <c r="J78" s="920"/>
      <c r="K78" s="920"/>
      <c r="L78" s="920"/>
      <c r="M78" s="920"/>
      <c r="N78" s="920"/>
      <c r="O78" s="920"/>
      <c r="P78" s="921"/>
      <c r="Q78" s="922">
        <v>1</v>
      </c>
      <c r="R78" s="877"/>
      <c r="S78" s="877"/>
      <c r="T78" s="877"/>
      <c r="U78" s="877"/>
      <c r="V78" s="877">
        <v>0</v>
      </c>
      <c r="W78" s="877"/>
      <c r="X78" s="877"/>
      <c r="Y78" s="877"/>
      <c r="Z78" s="877"/>
      <c r="AA78" s="877">
        <v>1</v>
      </c>
      <c r="AB78" s="877"/>
      <c r="AC78" s="877"/>
      <c r="AD78" s="877"/>
      <c r="AE78" s="877"/>
      <c r="AF78" s="877">
        <v>0</v>
      </c>
      <c r="AG78" s="877"/>
      <c r="AH78" s="877"/>
      <c r="AI78" s="877"/>
      <c r="AJ78" s="877"/>
      <c r="AK78" s="877">
        <v>0</v>
      </c>
      <c r="AL78" s="877"/>
      <c r="AM78" s="877"/>
      <c r="AN78" s="877"/>
      <c r="AO78" s="877"/>
      <c r="AP78" s="877">
        <v>0</v>
      </c>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601</v>
      </c>
      <c r="C79" s="920"/>
      <c r="D79" s="920"/>
      <c r="E79" s="920"/>
      <c r="F79" s="920"/>
      <c r="G79" s="920"/>
      <c r="H79" s="920"/>
      <c r="I79" s="920"/>
      <c r="J79" s="920"/>
      <c r="K79" s="920"/>
      <c r="L79" s="920"/>
      <c r="M79" s="920"/>
      <c r="N79" s="920"/>
      <c r="O79" s="920"/>
      <c r="P79" s="921"/>
      <c r="Q79" s="922">
        <v>65</v>
      </c>
      <c r="R79" s="877"/>
      <c r="S79" s="877"/>
      <c r="T79" s="877"/>
      <c r="U79" s="877"/>
      <c r="V79" s="877">
        <v>53</v>
      </c>
      <c r="W79" s="877"/>
      <c r="X79" s="877"/>
      <c r="Y79" s="877"/>
      <c r="Z79" s="877"/>
      <c r="AA79" s="877">
        <v>12</v>
      </c>
      <c r="AB79" s="877"/>
      <c r="AC79" s="877"/>
      <c r="AD79" s="877"/>
      <c r="AE79" s="877"/>
      <c r="AF79" s="877">
        <v>0</v>
      </c>
      <c r="AG79" s="877"/>
      <c r="AH79" s="877"/>
      <c r="AI79" s="877"/>
      <c r="AJ79" s="877"/>
      <c r="AK79" s="877">
        <v>26</v>
      </c>
      <c r="AL79" s="877"/>
      <c r="AM79" s="877"/>
      <c r="AN79" s="877"/>
      <c r="AO79" s="877"/>
      <c r="AP79" s="877">
        <v>0</v>
      </c>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602</v>
      </c>
      <c r="C80" s="920"/>
      <c r="D80" s="920"/>
      <c r="E80" s="920"/>
      <c r="F80" s="920"/>
      <c r="G80" s="920"/>
      <c r="H80" s="920"/>
      <c r="I80" s="920"/>
      <c r="J80" s="920"/>
      <c r="K80" s="920"/>
      <c r="L80" s="920"/>
      <c r="M80" s="920"/>
      <c r="N80" s="920"/>
      <c r="O80" s="920"/>
      <c r="P80" s="921"/>
      <c r="Q80" s="922">
        <v>30</v>
      </c>
      <c r="R80" s="877"/>
      <c r="S80" s="877"/>
      <c r="T80" s="877"/>
      <c r="U80" s="877"/>
      <c r="V80" s="877">
        <v>26</v>
      </c>
      <c r="W80" s="877"/>
      <c r="X80" s="877"/>
      <c r="Y80" s="877"/>
      <c r="Z80" s="877"/>
      <c r="AA80" s="877">
        <v>4</v>
      </c>
      <c r="AB80" s="877"/>
      <c r="AC80" s="877"/>
      <c r="AD80" s="877"/>
      <c r="AE80" s="877"/>
      <c r="AF80" s="877">
        <v>0</v>
      </c>
      <c r="AG80" s="877"/>
      <c r="AH80" s="877"/>
      <c r="AI80" s="877"/>
      <c r="AJ80" s="877"/>
      <c r="AK80" s="877">
        <v>0</v>
      </c>
      <c r="AL80" s="877"/>
      <c r="AM80" s="877"/>
      <c r="AN80" s="877"/>
      <c r="AO80" s="877"/>
      <c r="AP80" s="877">
        <v>0</v>
      </c>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306</v>
      </c>
      <c r="AG109" s="941"/>
      <c r="AH109" s="941"/>
      <c r="AI109" s="941"/>
      <c r="AJ109" s="942"/>
      <c r="AK109" s="940" t="s">
        <v>305</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306</v>
      </c>
      <c r="BW109" s="941"/>
      <c r="BX109" s="941"/>
      <c r="BY109" s="941"/>
      <c r="BZ109" s="942"/>
      <c r="CA109" s="940" t="s">
        <v>305</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306</v>
      </c>
      <c r="DM109" s="941"/>
      <c r="DN109" s="941"/>
      <c r="DO109" s="941"/>
      <c r="DP109" s="942"/>
      <c r="DQ109" s="940" t="s">
        <v>305</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432323</v>
      </c>
      <c r="AB110" s="948"/>
      <c r="AC110" s="948"/>
      <c r="AD110" s="948"/>
      <c r="AE110" s="949"/>
      <c r="AF110" s="950">
        <v>416035</v>
      </c>
      <c r="AG110" s="948"/>
      <c r="AH110" s="948"/>
      <c r="AI110" s="948"/>
      <c r="AJ110" s="949"/>
      <c r="AK110" s="950">
        <v>423998</v>
      </c>
      <c r="AL110" s="948"/>
      <c r="AM110" s="948"/>
      <c r="AN110" s="948"/>
      <c r="AO110" s="949"/>
      <c r="AP110" s="951">
        <v>13.9</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4423645</v>
      </c>
      <c r="BR110" s="983"/>
      <c r="BS110" s="983"/>
      <c r="BT110" s="983"/>
      <c r="BU110" s="983"/>
      <c r="BV110" s="983">
        <v>4290065</v>
      </c>
      <c r="BW110" s="983"/>
      <c r="BX110" s="983"/>
      <c r="BY110" s="983"/>
      <c r="BZ110" s="983"/>
      <c r="CA110" s="983">
        <v>4456818</v>
      </c>
      <c r="CB110" s="983"/>
      <c r="CC110" s="983"/>
      <c r="CD110" s="983"/>
      <c r="CE110" s="983"/>
      <c r="CF110" s="997">
        <v>145.69999999999999</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437</v>
      </c>
      <c r="DM110" s="983"/>
      <c r="DN110" s="983"/>
      <c r="DO110" s="983"/>
      <c r="DP110" s="983"/>
      <c r="DQ110" s="983" t="s">
        <v>410</v>
      </c>
      <c r="DR110" s="983"/>
      <c r="DS110" s="983"/>
      <c r="DT110" s="983"/>
      <c r="DU110" s="983"/>
      <c r="DV110" s="984" t="s">
        <v>437</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437</v>
      </c>
      <c r="AG111" s="990"/>
      <c r="AH111" s="990"/>
      <c r="AI111" s="990"/>
      <c r="AJ111" s="991"/>
      <c r="AK111" s="992" t="s">
        <v>437</v>
      </c>
      <c r="AL111" s="990"/>
      <c r="AM111" s="990"/>
      <c r="AN111" s="990"/>
      <c r="AO111" s="991"/>
      <c r="AP111" s="993" t="s">
        <v>440</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264364</v>
      </c>
      <c r="BR111" s="976"/>
      <c r="BS111" s="976"/>
      <c r="BT111" s="976"/>
      <c r="BU111" s="976"/>
      <c r="BV111" s="976">
        <v>235774</v>
      </c>
      <c r="BW111" s="976"/>
      <c r="BX111" s="976"/>
      <c r="BY111" s="976"/>
      <c r="BZ111" s="976"/>
      <c r="CA111" s="976">
        <v>200960</v>
      </c>
      <c r="CB111" s="976"/>
      <c r="CC111" s="976"/>
      <c r="CD111" s="976"/>
      <c r="CE111" s="976"/>
      <c r="CF111" s="970">
        <v>6.6</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437</v>
      </c>
      <c r="DH111" s="976"/>
      <c r="DI111" s="976"/>
      <c r="DJ111" s="976"/>
      <c r="DK111" s="976"/>
      <c r="DL111" s="976" t="s">
        <v>443</v>
      </c>
      <c r="DM111" s="976"/>
      <c r="DN111" s="976"/>
      <c r="DO111" s="976"/>
      <c r="DP111" s="976"/>
      <c r="DQ111" s="976" t="s">
        <v>439</v>
      </c>
      <c r="DR111" s="976"/>
      <c r="DS111" s="976"/>
      <c r="DT111" s="976"/>
      <c r="DU111" s="976"/>
      <c r="DV111" s="977" t="s">
        <v>439</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437</v>
      </c>
      <c r="AB112" s="1015"/>
      <c r="AC112" s="1015"/>
      <c r="AD112" s="1015"/>
      <c r="AE112" s="1016"/>
      <c r="AF112" s="1017" t="s">
        <v>437</v>
      </c>
      <c r="AG112" s="1015"/>
      <c r="AH112" s="1015"/>
      <c r="AI112" s="1015"/>
      <c r="AJ112" s="1016"/>
      <c r="AK112" s="1017" t="s">
        <v>440</v>
      </c>
      <c r="AL112" s="1015"/>
      <c r="AM112" s="1015"/>
      <c r="AN112" s="1015"/>
      <c r="AO112" s="1016"/>
      <c r="AP112" s="1018" t="s">
        <v>437</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1343425</v>
      </c>
      <c r="BR112" s="976"/>
      <c r="BS112" s="976"/>
      <c r="BT112" s="976"/>
      <c r="BU112" s="976"/>
      <c r="BV112" s="976">
        <v>1310905</v>
      </c>
      <c r="BW112" s="976"/>
      <c r="BX112" s="976"/>
      <c r="BY112" s="976"/>
      <c r="BZ112" s="976"/>
      <c r="CA112" s="976">
        <v>1273693</v>
      </c>
      <c r="CB112" s="976"/>
      <c r="CC112" s="976"/>
      <c r="CD112" s="976"/>
      <c r="CE112" s="976"/>
      <c r="CF112" s="970">
        <v>41.6</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437</v>
      </c>
      <c r="DM112" s="976"/>
      <c r="DN112" s="976"/>
      <c r="DO112" s="976"/>
      <c r="DP112" s="976"/>
      <c r="DQ112" s="976" t="s">
        <v>437</v>
      </c>
      <c r="DR112" s="976"/>
      <c r="DS112" s="976"/>
      <c r="DT112" s="976"/>
      <c r="DU112" s="976"/>
      <c r="DV112" s="977" t="s">
        <v>440</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132232</v>
      </c>
      <c r="AB113" s="990"/>
      <c r="AC113" s="990"/>
      <c r="AD113" s="990"/>
      <c r="AE113" s="991"/>
      <c r="AF113" s="992">
        <v>141245</v>
      </c>
      <c r="AG113" s="990"/>
      <c r="AH113" s="990"/>
      <c r="AI113" s="990"/>
      <c r="AJ113" s="991"/>
      <c r="AK113" s="992">
        <v>141717</v>
      </c>
      <c r="AL113" s="990"/>
      <c r="AM113" s="990"/>
      <c r="AN113" s="990"/>
      <c r="AO113" s="991"/>
      <c r="AP113" s="993">
        <v>4.5999999999999996</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903055</v>
      </c>
      <c r="BR113" s="976"/>
      <c r="BS113" s="976"/>
      <c r="BT113" s="976"/>
      <c r="BU113" s="976"/>
      <c r="BV113" s="976">
        <v>843393</v>
      </c>
      <c r="BW113" s="976"/>
      <c r="BX113" s="976"/>
      <c r="BY113" s="976"/>
      <c r="BZ113" s="976"/>
      <c r="CA113" s="976">
        <v>784049</v>
      </c>
      <c r="CB113" s="976"/>
      <c r="CC113" s="976"/>
      <c r="CD113" s="976"/>
      <c r="CE113" s="976"/>
      <c r="CF113" s="970">
        <v>25.6</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437</v>
      </c>
      <c r="DH113" s="1015"/>
      <c r="DI113" s="1015"/>
      <c r="DJ113" s="1015"/>
      <c r="DK113" s="1016"/>
      <c r="DL113" s="1017" t="s">
        <v>443</v>
      </c>
      <c r="DM113" s="1015"/>
      <c r="DN113" s="1015"/>
      <c r="DO113" s="1015"/>
      <c r="DP113" s="1016"/>
      <c r="DQ113" s="1017" t="s">
        <v>437</v>
      </c>
      <c r="DR113" s="1015"/>
      <c r="DS113" s="1015"/>
      <c r="DT113" s="1015"/>
      <c r="DU113" s="1016"/>
      <c r="DV113" s="1018" t="s">
        <v>437</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81066</v>
      </c>
      <c r="AB114" s="1015"/>
      <c r="AC114" s="1015"/>
      <c r="AD114" s="1015"/>
      <c r="AE114" s="1016"/>
      <c r="AF114" s="1017">
        <v>85328</v>
      </c>
      <c r="AG114" s="1015"/>
      <c r="AH114" s="1015"/>
      <c r="AI114" s="1015"/>
      <c r="AJ114" s="1016"/>
      <c r="AK114" s="1017">
        <v>94863</v>
      </c>
      <c r="AL114" s="1015"/>
      <c r="AM114" s="1015"/>
      <c r="AN114" s="1015"/>
      <c r="AO114" s="1016"/>
      <c r="AP114" s="1018">
        <v>3.1</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685101</v>
      </c>
      <c r="BR114" s="976"/>
      <c r="BS114" s="976"/>
      <c r="BT114" s="976"/>
      <c r="BU114" s="976"/>
      <c r="BV114" s="976">
        <v>637836</v>
      </c>
      <c r="BW114" s="976"/>
      <c r="BX114" s="976"/>
      <c r="BY114" s="976"/>
      <c r="BZ114" s="976"/>
      <c r="CA114" s="976">
        <v>592934</v>
      </c>
      <c r="CB114" s="976"/>
      <c r="CC114" s="976"/>
      <c r="CD114" s="976"/>
      <c r="CE114" s="976"/>
      <c r="CF114" s="970">
        <v>19.399999999999999</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439</v>
      </c>
      <c r="DM114" s="1015"/>
      <c r="DN114" s="1015"/>
      <c r="DO114" s="1015"/>
      <c r="DP114" s="1016"/>
      <c r="DQ114" s="1017" t="s">
        <v>443</v>
      </c>
      <c r="DR114" s="1015"/>
      <c r="DS114" s="1015"/>
      <c r="DT114" s="1015"/>
      <c r="DU114" s="1016"/>
      <c r="DV114" s="1018" t="s">
        <v>437</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87896</v>
      </c>
      <c r="AB115" s="990"/>
      <c r="AC115" s="990"/>
      <c r="AD115" s="990"/>
      <c r="AE115" s="991"/>
      <c r="AF115" s="992">
        <v>34673</v>
      </c>
      <c r="AG115" s="990"/>
      <c r="AH115" s="990"/>
      <c r="AI115" s="990"/>
      <c r="AJ115" s="991"/>
      <c r="AK115" s="992" t="s">
        <v>439</v>
      </c>
      <c r="AL115" s="990"/>
      <c r="AM115" s="990"/>
      <c r="AN115" s="990"/>
      <c r="AO115" s="991"/>
      <c r="AP115" s="993" t="s">
        <v>437</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440</v>
      </c>
      <c r="BR115" s="976"/>
      <c r="BS115" s="976"/>
      <c r="BT115" s="976"/>
      <c r="BU115" s="976"/>
      <c r="BV115" s="976" t="s">
        <v>456</v>
      </c>
      <c r="BW115" s="976"/>
      <c r="BX115" s="976"/>
      <c r="BY115" s="976"/>
      <c r="BZ115" s="976"/>
      <c r="CA115" s="976" t="s">
        <v>437</v>
      </c>
      <c r="CB115" s="976"/>
      <c r="CC115" s="976"/>
      <c r="CD115" s="976"/>
      <c r="CE115" s="976"/>
      <c r="CF115" s="970" t="s">
        <v>439</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437</v>
      </c>
      <c r="DH115" s="1015"/>
      <c r="DI115" s="1015"/>
      <c r="DJ115" s="1015"/>
      <c r="DK115" s="1016"/>
      <c r="DL115" s="1017" t="s">
        <v>437</v>
      </c>
      <c r="DM115" s="1015"/>
      <c r="DN115" s="1015"/>
      <c r="DO115" s="1015"/>
      <c r="DP115" s="1016"/>
      <c r="DQ115" s="1017" t="s">
        <v>437</v>
      </c>
      <c r="DR115" s="1015"/>
      <c r="DS115" s="1015"/>
      <c r="DT115" s="1015"/>
      <c r="DU115" s="1016"/>
      <c r="DV115" s="1018" t="s">
        <v>436</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439</v>
      </c>
      <c r="AB116" s="1015"/>
      <c r="AC116" s="1015"/>
      <c r="AD116" s="1015"/>
      <c r="AE116" s="1016"/>
      <c r="AF116" s="1017" t="s">
        <v>443</v>
      </c>
      <c r="AG116" s="1015"/>
      <c r="AH116" s="1015"/>
      <c r="AI116" s="1015"/>
      <c r="AJ116" s="1016"/>
      <c r="AK116" s="1017" t="s">
        <v>440</v>
      </c>
      <c r="AL116" s="1015"/>
      <c r="AM116" s="1015"/>
      <c r="AN116" s="1015"/>
      <c r="AO116" s="1016"/>
      <c r="AP116" s="1018" t="s">
        <v>439</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437</v>
      </c>
      <c r="BR116" s="976"/>
      <c r="BS116" s="976"/>
      <c r="BT116" s="976"/>
      <c r="BU116" s="976"/>
      <c r="BV116" s="976" t="s">
        <v>437</v>
      </c>
      <c r="BW116" s="976"/>
      <c r="BX116" s="976"/>
      <c r="BY116" s="976"/>
      <c r="BZ116" s="976"/>
      <c r="CA116" s="976" t="s">
        <v>437</v>
      </c>
      <c r="CB116" s="976"/>
      <c r="CC116" s="976"/>
      <c r="CD116" s="976"/>
      <c r="CE116" s="976"/>
      <c r="CF116" s="970" t="s">
        <v>440</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2524</v>
      </c>
      <c r="DH116" s="1015"/>
      <c r="DI116" s="1015"/>
      <c r="DJ116" s="1015"/>
      <c r="DK116" s="1016"/>
      <c r="DL116" s="1017" t="s">
        <v>439</v>
      </c>
      <c r="DM116" s="1015"/>
      <c r="DN116" s="1015"/>
      <c r="DO116" s="1015"/>
      <c r="DP116" s="1016"/>
      <c r="DQ116" s="1017" t="s">
        <v>439</v>
      </c>
      <c r="DR116" s="1015"/>
      <c r="DS116" s="1015"/>
      <c r="DT116" s="1015"/>
      <c r="DU116" s="1016"/>
      <c r="DV116" s="1018" t="s">
        <v>440</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733517</v>
      </c>
      <c r="AB117" s="1033"/>
      <c r="AC117" s="1033"/>
      <c r="AD117" s="1033"/>
      <c r="AE117" s="1034"/>
      <c r="AF117" s="1035">
        <v>677281</v>
      </c>
      <c r="AG117" s="1033"/>
      <c r="AH117" s="1033"/>
      <c r="AI117" s="1033"/>
      <c r="AJ117" s="1034"/>
      <c r="AK117" s="1035">
        <v>660578</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440</v>
      </c>
      <c r="BR117" s="976"/>
      <c r="BS117" s="976"/>
      <c r="BT117" s="976"/>
      <c r="BU117" s="976"/>
      <c r="BV117" s="976" t="s">
        <v>440</v>
      </c>
      <c r="BW117" s="976"/>
      <c r="BX117" s="976"/>
      <c r="BY117" s="976"/>
      <c r="BZ117" s="976"/>
      <c r="CA117" s="976" t="s">
        <v>439</v>
      </c>
      <c r="CB117" s="976"/>
      <c r="CC117" s="976"/>
      <c r="CD117" s="976"/>
      <c r="CE117" s="976"/>
      <c r="CF117" s="970" t="s">
        <v>440</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439</v>
      </c>
      <c r="DM117" s="1015"/>
      <c r="DN117" s="1015"/>
      <c r="DO117" s="1015"/>
      <c r="DP117" s="1016"/>
      <c r="DQ117" s="1017" t="s">
        <v>439</v>
      </c>
      <c r="DR117" s="1015"/>
      <c r="DS117" s="1015"/>
      <c r="DT117" s="1015"/>
      <c r="DU117" s="1016"/>
      <c r="DV117" s="1018" t="s">
        <v>439</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306</v>
      </c>
      <c r="AG118" s="941"/>
      <c r="AH118" s="941"/>
      <c r="AI118" s="941"/>
      <c r="AJ118" s="942"/>
      <c r="AK118" s="940" t="s">
        <v>305</v>
      </c>
      <c r="AL118" s="941"/>
      <c r="AM118" s="941"/>
      <c r="AN118" s="941"/>
      <c r="AO118" s="942"/>
      <c r="AP118" s="1027" t="s">
        <v>430</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439</v>
      </c>
      <c r="BR118" s="1054"/>
      <c r="BS118" s="1054"/>
      <c r="BT118" s="1054"/>
      <c r="BU118" s="1054"/>
      <c r="BV118" s="1054" t="s">
        <v>465</v>
      </c>
      <c r="BW118" s="1054"/>
      <c r="BX118" s="1054"/>
      <c r="BY118" s="1054"/>
      <c r="BZ118" s="1054"/>
      <c r="CA118" s="1054" t="s">
        <v>439</v>
      </c>
      <c r="CB118" s="1054"/>
      <c r="CC118" s="1054"/>
      <c r="CD118" s="1054"/>
      <c r="CE118" s="1054"/>
      <c r="CF118" s="970" t="s">
        <v>439</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439</v>
      </c>
      <c r="DH118" s="1015"/>
      <c r="DI118" s="1015"/>
      <c r="DJ118" s="1015"/>
      <c r="DK118" s="1016"/>
      <c r="DL118" s="1017" t="s">
        <v>439</v>
      </c>
      <c r="DM118" s="1015"/>
      <c r="DN118" s="1015"/>
      <c r="DO118" s="1015"/>
      <c r="DP118" s="1016"/>
      <c r="DQ118" s="1017" t="s">
        <v>439</v>
      </c>
      <c r="DR118" s="1015"/>
      <c r="DS118" s="1015"/>
      <c r="DT118" s="1015"/>
      <c r="DU118" s="1016"/>
      <c r="DV118" s="1018" t="s">
        <v>437</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439</v>
      </c>
      <c r="AB119" s="948"/>
      <c r="AC119" s="948"/>
      <c r="AD119" s="948"/>
      <c r="AE119" s="949"/>
      <c r="AF119" s="950" t="s">
        <v>437</v>
      </c>
      <c r="AG119" s="948"/>
      <c r="AH119" s="948"/>
      <c r="AI119" s="948"/>
      <c r="AJ119" s="949"/>
      <c r="AK119" s="950" t="s">
        <v>437</v>
      </c>
      <c r="AL119" s="948"/>
      <c r="AM119" s="948"/>
      <c r="AN119" s="948"/>
      <c r="AO119" s="949"/>
      <c r="AP119" s="951" t="s">
        <v>437</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467</v>
      </c>
      <c r="BP119" s="1062"/>
      <c r="BQ119" s="1053">
        <v>7619590</v>
      </c>
      <c r="BR119" s="1054"/>
      <c r="BS119" s="1054"/>
      <c r="BT119" s="1054"/>
      <c r="BU119" s="1054"/>
      <c r="BV119" s="1054">
        <v>7317973</v>
      </c>
      <c r="BW119" s="1054"/>
      <c r="BX119" s="1054"/>
      <c r="BY119" s="1054"/>
      <c r="BZ119" s="1054"/>
      <c r="CA119" s="1054">
        <v>7308454</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261840</v>
      </c>
      <c r="DH119" s="1040"/>
      <c r="DI119" s="1040"/>
      <c r="DJ119" s="1040"/>
      <c r="DK119" s="1041"/>
      <c r="DL119" s="1039">
        <v>235774</v>
      </c>
      <c r="DM119" s="1040"/>
      <c r="DN119" s="1040"/>
      <c r="DO119" s="1040"/>
      <c r="DP119" s="1041"/>
      <c r="DQ119" s="1039">
        <v>200960</v>
      </c>
      <c r="DR119" s="1040"/>
      <c r="DS119" s="1040"/>
      <c r="DT119" s="1040"/>
      <c r="DU119" s="1041"/>
      <c r="DV119" s="1042">
        <v>6.6</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437</v>
      </c>
      <c r="AG120" s="1015"/>
      <c r="AH120" s="1015"/>
      <c r="AI120" s="1015"/>
      <c r="AJ120" s="1016"/>
      <c r="AK120" s="1017" t="s">
        <v>437</v>
      </c>
      <c r="AL120" s="1015"/>
      <c r="AM120" s="1015"/>
      <c r="AN120" s="1015"/>
      <c r="AO120" s="1016"/>
      <c r="AP120" s="1018" t="s">
        <v>439</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3009608</v>
      </c>
      <c r="BR120" s="983"/>
      <c r="BS120" s="983"/>
      <c r="BT120" s="983"/>
      <c r="BU120" s="983"/>
      <c r="BV120" s="983">
        <v>2932754</v>
      </c>
      <c r="BW120" s="983"/>
      <c r="BX120" s="983"/>
      <c r="BY120" s="983"/>
      <c r="BZ120" s="983"/>
      <c r="CA120" s="983">
        <v>2650666</v>
      </c>
      <c r="CB120" s="983"/>
      <c r="CC120" s="983"/>
      <c r="CD120" s="983"/>
      <c r="CE120" s="983"/>
      <c r="CF120" s="997">
        <v>86.6</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1326600</v>
      </c>
      <c r="DH120" s="983"/>
      <c r="DI120" s="983"/>
      <c r="DJ120" s="983"/>
      <c r="DK120" s="983"/>
      <c r="DL120" s="983">
        <v>1296067</v>
      </c>
      <c r="DM120" s="983"/>
      <c r="DN120" s="983"/>
      <c r="DO120" s="983"/>
      <c r="DP120" s="983"/>
      <c r="DQ120" s="983">
        <v>1261730</v>
      </c>
      <c r="DR120" s="983"/>
      <c r="DS120" s="983"/>
      <c r="DT120" s="983"/>
      <c r="DU120" s="983"/>
      <c r="DV120" s="984">
        <v>41.2</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437</v>
      </c>
      <c r="AB121" s="1015"/>
      <c r="AC121" s="1015"/>
      <c r="AD121" s="1015"/>
      <c r="AE121" s="1016"/>
      <c r="AF121" s="1017" t="s">
        <v>440</v>
      </c>
      <c r="AG121" s="1015"/>
      <c r="AH121" s="1015"/>
      <c r="AI121" s="1015"/>
      <c r="AJ121" s="1016"/>
      <c r="AK121" s="1017" t="s">
        <v>439</v>
      </c>
      <c r="AL121" s="1015"/>
      <c r="AM121" s="1015"/>
      <c r="AN121" s="1015"/>
      <c r="AO121" s="1016"/>
      <c r="AP121" s="1018" t="s">
        <v>439</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19800</v>
      </c>
      <c r="BR121" s="976"/>
      <c r="BS121" s="976"/>
      <c r="BT121" s="976"/>
      <c r="BU121" s="976"/>
      <c r="BV121" s="976">
        <v>11800</v>
      </c>
      <c r="BW121" s="976"/>
      <c r="BX121" s="976"/>
      <c r="BY121" s="976"/>
      <c r="BZ121" s="976"/>
      <c r="CA121" s="976">
        <v>10829</v>
      </c>
      <c r="CB121" s="976"/>
      <c r="CC121" s="976"/>
      <c r="CD121" s="976"/>
      <c r="CE121" s="976"/>
      <c r="CF121" s="970">
        <v>0.4</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16825</v>
      </c>
      <c r="DH121" s="976"/>
      <c r="DI121" s="976"/>
      <c r="DJ121" s="976"/>
      <c r="DK121" s="976"/>
      <c r="DL121" s="976">
        <v>14838</v>
      </c>
      <c r="DM121" s="976"/>
      <c r="DN121" s="976"/>
      <c r="DO121" s="976"/>
      <c r="DP121" s="976"/>
      <c r="DQ121" s="976">
        <v>11963</v>
      </c>
      <c r="DR121" s="976"/>
      <c r="DS121" s="976"/>
      <c r="DT121" s="976"/>
      <c r="DU121" s="976"/>
      <c r="DV121" s="977">
        <v>0.4</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439</v>
      </c>
      <c r="AB122" s="1015"/>
      <c r="AC122" s="1015"/>
      <c r="AD122" s="1015"/>
      <c r="AE122" s="1016"/>
      <c r="AF122" s="1017" t="s">
        <v>437</v>
      </c>
      <c r="AG122" s="1015"/>
      <c r="AH122" s="1015"/>
      <c r="AI122" s="1015"/>
      <c r="AJ122" s="1016"/>
      <c r="AK122" s="1017" t="s">
        <v>437</v>
      </c>
      <c r="AL122" s="1015"/>
      <c r="AM122" s="1015"/>
      <c r="AN122" s="1015"/>
      <c r="AO122" s="1016"/>
      <c r="AP122" s="1018" t="s">
        <v>437</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4363772</v>
      </c>
      <c r="BR122" s="1054"/>
      <c r="BS122" s="1054"/>
      <c r="BT122" s="1054"/>
      <c r="BU122" s="1054"/>
      <c r="BV122" s="1054">
        <v>4262878</v>
      </c>
      <c r="BW122" s="1054"/>
      <c r="BX122" s="1054"/>
      <c r="BY122" s="1054"/>
      <c r="BZ122" s="1054"/>
      <c r="CA122" s="1054">
        <v>4205740</v>
      </c>
      <c r="CB122" s="1054"/>
      <c r="CC122" s="1054"/>
      <c r="CD122" s="1054"/>
      <c r="CE122" s="1054"/>
      <c r="CF122" s="1074">
        <v>137.4</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436</v>
      </c>
      <c r="DH122" s="976"/>
      <c r="DI122" s="976"/>
      <c r="DJ122" s="976"/>
      <c r="DK122" s="976"/>
      <c r="DL122" s="976" t="s">
        <v>439</v>
      </c>
      <c r="DM122" s="976"/>
      <c r="DN122" s="976"/>
      <c r="DO122" s="976"/>
      <c r="DP122" s="976"/>
      <c r="DQ122" s="976" t="s">
        <v>436</v>
      </c>
      <c r="DR122" s="976"/>
      <c r="DS122" s="976"/>
      <c r="DT122" s="976"/>
      <c r="DU122" s="976"/>
      <c r="DV122" s="977" t="s">
        <v>436</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2550</v>
      </c>
      <c r="AB123" s="1015"/>
      <c r="AC123" s="1015"/>
      <c r="AD123" s="1015"/>
      <c r="AE123" s="1016"/>
      <c r="AF123" s="1017">
        <v>2524</v>
      </c>
      <c r="AG123" s="1015"/>
      <c r="AH123" s="1015"/>
      <c r="AI123" s="1015"/>
      <c r="AJ123" s="1016"/>
      <c r="AK123" s="1017" t="s">
        <v>437</v>
      </c>
      <c r="AL123" s="1015"/>
      <c r="AM123" s="1015"/>
      <c r="AN123" s="1015"/>
      <c r="AO123" s="1016"/>
      <c r="AP123" s="1018" t="s">
        <v>436</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478</v>
      </c>
      <c r="BP123" s="1062"/>
      <c r="BQ123" s="1121">
        <v>7393180</v>
      </c>
      <c r="BR123" s="1122"/>
      <c r="BS123" s="1122"/>
      <c r="BT123" s="1122"/>
      <c r="BU123" s="1122"/>
      <c r="BV123" s="1122">
        <v>7207432</v>
      </c>
      <c r="BW123" s="1122"/>
      <c r="BX123" s="1122"/>
      <c r="BY123" s="1122"/>
      <c r="BZ123" s="1122"/>
      <c r="CA123" s="1122">
        <v>6867235</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465</v>
      </c>
      <c r="DH123" s="1015"/>
      <c r="DI123" s="1015"/>
      <c r="DJ123" s="1015"/>
      <c r="DK123" s="1016"/>
      <c r="DL123" s="1017" t="s">
        <v>439</v>
      </c>
      <c r="DM123" s="1015"/>
      <c r="DN123" s="1015"/>
      <c r="DO123" s="1015"/>
      <c r="DP123" s="1016"/>
      <c r="DQ123" s="1017" t="s">
        <v>465</v>
      </c>
      <c r="DR123" s="1015"/>
      <c r="DS123" s="1015"/>
      <c r="DT123" s="1015"/>
      <c r="DU123" s="1016"/>
      <c r="DV123" s="1018" t="s">
        <v>465</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465</v>
      </c>
      <c r="AB124" s="1015"/>
      <c r="AC124" s="1015"/>
      <c r="AD124" s="1015"/>
      <c r="AE124" s="1016"/>
      <c r="AF124" s="1017" t="s">
        <v>465</v>
      </c>
      <c r="AG124" s="1015"/>
      <c r="AH124" s="1015"/>
      <c r="AI124" s="1015"/>
      <c r="AJ124" s="1016"/>
      <c r="AK124" s="1017" t="s">
        <v>465</v>
      </c>
      <c r="AL124" s="1015"/>
      <c r="AM124" s="1015"/>
      <c r="AN124" s="1015"/>
      <c r="AO124" s="1016"/>
      <c r="AP124" s="1018" t="s">
        <v>465</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7.4</v>
      </c>
      <c r="BR124" s="1084"/>
      <c r="BS124" s="1084"/>
      <c r="BT124" s="1084"/>
      <c r="BU124" s="1084"/>
      <c r="BV124" s="1084">
        <v>3.6</v>
      </c>
      <c r="BW124" s="1084"/>
      <c r="BX124" s="1084"/>
      <c r="BY124" s="1084"/>
      <c r="BZ124" s="1084"/>
      <c r="CA124" s="1084">
        <v>14.4</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482</v>
      </c>
      <c r="DH124" s="1040"/>
      <c r="DI124" s="1040"/>
      <c r="DJ124" s="1040"/>
      <c r="DK124" s="1041"/>
      <c r="DL124" s="1039" t="s">
        <v>440</v>
      </c>
      <c r="DM124" s="1040"/>
      <c r="DN124" s="1040"/>
      <c r="DO124" s="1040"/>
      <c r="DP124" s="1041"/>
      <c r="DQ124" s="1039" t="s">
        <v>483</v>
      </c>
      <c r="DR124" s="1040"/>
      <c r="DS124" s="1040"/>
      <c r="DT124" s="1040"/>
      <c r="DU124" s="1041"/>
      <c r="DV124" s="1042" t="s">
        <v>443</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484</v>
      </c>
      <c r="AB125" s="1015"/>
      <c r="AC125" s="1015"/>
      <c r="AD125" s="1015"/>
      <c r="AE125" s="1016"/>
      <c r="AF125" s="1017" t="s">
        <v>440</v>
      </c>
      <c r="AG125" s="1015"/>
      <c r="AH125" s="1015"/>
      <c r="AI125" s="1015"/>
      <c r="AJ125" s="1016"/>
      <c r="AK125" s="1017" t="s">
        <v>440</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443</v>
      </c>
      <c r="DH125" s="983"/>
      <c r="DI125" s="983"/>
      <c r="DJ125" s="983"/>
      <c r="DK125" s="983"/>
      <c r="DL125" s="983" t="s">
        <v>482</v>
      </c>
      <c r="DM125" s="983"/>
      <c r="DN125" s="983"/>
      <c r="DO125" s="983"/>
      <c r="DP125" s="983"/>
      <c r="DQ125" s="983" t="s">
        <v>482</v>
      </c>
      <c r="DR125" s="983"/>
      <c r="DS125" s="983"/>
      <c r="DT125" s="983"/>
      <c r="DU125" s="983"/>
      <c r="DV125" s="984" t="s">
        <v>443</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85299</v>
      </c>
      <c r="AB126" s="1015"/>
      <c r="AC126" s="1015"/>
      <c r="AD126" s="1015"/>
      <c r="AE126" s="1016"/>
      <c r="AF126" s="1017">
        <v>32087</v>
      </c>
      <c r="AG126" s="1015"/>
      <c r="AH126" s="1015"/>
      <c r="AI126" s="1015"/>
      <c r="AJ126" s="1016"/>
      <c r="AK126" s="1017" t="s">
        <v>484</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440</v>
      </c>
      <c r="DH126" s="976"/>
      <c r="DI126" s="976"/>
      <c r="DJ126" s="976"/>
      <c r="DK126" s="976"/>
      <c r="DL126" s="976" t="s">
        <v>482</v>
      </c>
      <c r="DM126" s="976"/>
      <c r="DN126" s="976"/>
      <c r="DO126" s="976"/>
      <c r="DP126" s="976"/>
      <c r="DQ126" s="976" t="s">
        <v>489</v>
      </c>
      <c r="DR126" s="976"/>
      <c r="DS126" s="976"/>
      <c r="DT126" s="976"/>
      <c r="DU126" s="976"/>
      <c r="DV126" s="977" t="s">
        <v>485</v>
      </c>
      <c r="DW126" s="977"/>
      <c r="DX126" s="977"/>
      <c r="DY126" s="977"/>
      <c r="DZ126" s="978"/>
    </row>
    <row r="127" spans="1:130" s="247" customFormat="1" ht="26.25" customHeight="1" x14ac:dyDescent="0.15">
      <c r="A127" s="1116"/>
      <c r="B127" s="1004"/>
      <c r="C127" s="1058" t="s">
        <v>490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47</v>
      </c>
      <c r="AB127" s="1015"/>
      <c r="AC127" s="1015"/>
      <c r="AD127" s="1015"/>
      <c r="AE127" s="1016"/>
      <c r="AF127" s="1017">
        <v>62</v>
      </c>
      <c r="AG127" s="1015"/>
      <c r="AH127" s="1015"/>
      <c r="AI127" s="1015"/>
      <c r="AJ127" s="1016"/>
      <c r="AK127" s="1017" t="s">
        <v>491</v>
      </c>
      <c r="AL127" s="1015"/>
      <c r="AM127" s="1015"/>
      <c r="AN127" s="1015"/>
      <c r="AO127" s="1016"/>
      <c r="AP127" s="1018" t="s">
        <v>440</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483</v>
      </c>
      <c r="DM127" s="976"/>
      <c r="DN127" s="976"/>
      <c r="DO127" s="976"/>
      <c r="DP127" s="976"/>
      <c r="DQ127" s="976" t="s">
        <v>489</v>
      </c>
      <c r="DR127" s="976"/>
      <c r="DS127" s="976"/>
      <c r="DT127" s="976"/>
      <c r="DU127" s="976"/>
      <c r="DV127" s="977" t="s">
        <v>497</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21472</v>
      </c>
      <c r="AB128" s="1104"/>
      <c r="AC128" s="1104"/>
      <c r="AD128" s="1104"/>
      <c r="AE128" s="1105"/>
      <c r="AF128" s="1106">
        <v>20250</v>
      </c>
      <c r="AG128" s="1104"/>
      <c r="AH128" s="1104"/>
      <c r="AI128" s="1104"/>
      <c r="AJ128" s="1105"/>
      <c r="AK128" s="1106">
        <v>15328</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440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t="s">
        <v>502</v>
      </c>
      <c r="DH128" s="1096"/>
      <c r="DI128" s="1096"/>
      <c r="DJ128" s="1096"/>
      <c r="DK128" s="1096"/>
      <c r="DL128" s="1096" t="s">
        <v>443</v>
      </c>
      <c r="DM128" s="1096"/>
      <c r="DN128" s="1096"/>
      <c r="DO128" s="1096"/>
      <c r="DP128" s="1096"/>
      <c r="DQ128" s="1096" t="s">
        <v>440</v>
      </c>
      <c r="DR128" s="1096"/>
      <c r="DS128" s="1096"/>
      <c r="DT128" s="1096"/>
      <c r="DU128" s="1096"/>
      <c r="DV128" s="1097" t="s">
        <v>497</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503</v>
      </c>
      <c r="X129" s="1130"/>
      <c r="Y129" s="1130"/>
      <c r="Z129" s="1131"/>
      <c r="AA129" s="1014">
        <v>3409906</v>
      </c>
      <c r="AB129" s="1015"/>
      <c r="AC129" s="1015"/>
      <c r="AD129" s="1015"/>
      <c r="AE129" s="1016"/>
      <c r="AF129" s="1017">
        <v>3403467</v>
      </c>
      <c r="AG129" s="1015"/>
      <c r="AH129" s="1015"/>
      <c r="AI129" s="1015"/>
      <c r="AJ129" s="1016"/>
      <c r="AK129" s="1017">
        <v>3408575</v>
      </c>
      <c r="AL129" s="1015"/>
      <c r="AM129" s="1015"/>
      <c r="AN129" s="1015"/>
      <c r="AO129" s="1016"/>
      <c r="AP129" s="1132"/>
      <c r="AQ129" s="1133"/>
      <c r="AR129" s="1133"/>
      <c r="AS129" s="1133"/>
      <c r="AT129" s="1134"/>
      <c r="AU129" s="285"/>
      <c r="AV129" s="285"/>
      <c r="AW129" s="285"/>
      <c r="AX129" s="1123" t="s">
        <v>504</v>
      </c>
      <c r="AY129" s="1006"/>
      <c r="AZ129" s="1006"/>
      <c r="BA129" s="1006"/>
      <c r="BB129" s="1006"/>
      <c r="BC129" s="1006"/>
      <c r="BD129" s="1006"/>
      <c r="BE129" s="1007"/>
      <c r="BF129" s="1124" t="s">
        <v>443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506</v>
      </c>
      <c r="X130" s="1130"/>
      <c r="Y130" s="1130"/>
      <c r="Z130" s="1131"/>
      <c r="AA130" s="1014">
        <v>358886</v>
      </c>
      <c r="AB130" s="1015"/>
      <c r="AC130" s="1015"/>
      <c r="AD130" s="1015"/>
      <c r="AE130" s="1016"/>
      <c r="AF130" s="1017">
        <v>347344</v>
      </c>
      <c r="AG130" s="1015"/>
      <c r="AH130" s="1015"/>
      <c r="AI130" s="1015"/>
      <c r="AJ130" s="1016"/>
      <c r="AK130" s="1017">
        <v>348637</v>
      </c>
      <c r="AL130" s="1015"/>
      <c r="AM130" s="1015"/>
      <c r="AN130" s="1015"/>
      <c r="AO130" s="1016"/>
      <c r="AP130" s="1132"/>
      <c r="AQ130" s="1133"/>
      <c r="AR130" s="1133"/>
      <c r="AS130" s="1133"/>
      <c r="AT130" s="1134"/>
      <c r="AU130" s="285"/>
      <c r="AV130" s="285"/>
      <c r="AW130" s="285"/>
      <c r="AX130" s="1123" t="s">
        <v>507</v>
      </c>
      <c r="AY130" s="1006"/>
      <c r="AZ130" s="1006"/>
      <c r="BA130" s="1006"/>
      <c r="BB130" s="1006"/>
      <c r="BC130" s="1006"/>
      <c r="BD130" s="1006"/>
      <c r="BE130" s="1007"/>
      <c r="BF130" s="1160">
        <v>10.4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508</v>
      </c>
      <c r="X131" s="1168"/>
      <c r="Y131" s="1168"/>
      <c r="Z131" s="1169"/>
      <c r="AA131" s="1061">
        <v>3051020</v>
      </c>
      <c r="AB131" s="1040"/>
      <c r="AC131" s="1040"/>
      <c r="AD131" s="1040"/>
      <c r="AE131" s="1041"/>
      <c r="AF131" s="1039">
        <v>3056123</v>
      </c>
      <c r="AG131" s="1040"/>
      <c r="AH131" s="1040"/>
      <c r="AI131" s="1040"/>
      <c r="AJ131" s="1041"/>
      <c r="AK131" s="1039">
        <v>3059938</v>
      </c>
      <c r="AL131" s="1040"/>
      <c r="AM131" s="1040"/>
      <c r="AN131" s="1040"/>
      <c r="AO131" s="1041"/>
      <c r="AP131" s="1170"/>
      <c r="AQ131" s="1171"/>
      <c r="AR131" s="1171"/>
      <c r="AS131" s="1171"/>
      <c r="AT131" s="1172"/>
      <c r="AU131" s="285"/>
      <c r="AV131" s="285"/>
      <c r="AW131" s="285"/>
      <c r="AX131" s="1142" t="s">
        <v>509</v>
      </c>
      <c r="AY131" s="1093"/>
      <c r="AZ131" s="1093"/>
      <c r="BA131" s="1093"/>
      <c r="BB131" s="1093"/>
      <c r="BC131" s="1093"/>
      <c r="BD131" s="1093"/>
      <c r="BE131" s="1094"/>
      <c r="BF131" s="1143">
        <v>14.4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511</v>
      </c>
      <c r="W132" s="1153"/>
      <c r="X132" s="1153"/>
      <c r="Y132" s="1153"/>
      <c r="Z132" s="1154"/>
      <c r="AA132" s="1155">
        <v>11.57511259</v>
      </c>
      <c r="AB132" s="1156"/>
      <c r="AC132" s="1156"/>
      <c r="AD132" s="1156"/>
      <c r="AE132" s="1157"/>
      <c r="AF132" s="1158">
        <v>10.133329059999999</v>
      </c>
      <c r="AG132" s="1156"/>
      <c r="AH132" s="1156"/>
      <c r="AI132" s="1156"/>
      <c r="AJ132" s="1157"/>
      <c r="AK132" s="1158">
        <v>9.6934316969999994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512</v>
      </c>
      <c r="W133" s="1136"/>
      <c r="X133" s="1136"/>
      <c r="Y133" s="1136"/>
      <c r="Z133" s="1137"/>
      <c r="AA133" s="1138">
        <v>11.6</v>
      </c>
      <c r="AB133" s="1139"/>
      <c r="AC133" s="1139"/>
      <c r="AD133" s="1139"/>
      <c r="AE133" s="1140"/>
      <c r="AF133" s="1138">
        <v>11.4</v>
      </c>
      <c r="AG133" s="1139"/>
      <c r="AH133" s="1139"/>
      <c r="AI133" s="1139"/>
      <c r="AJ133" s="1140"/>
      <c r="AK133" s="1138">
        <v>10.4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m4bInQt3S5FEb+td57y6wbF0uvSBBhbnylUwXY+RYzEHocTywKj9/+2pdy47REsfgaApkXQyEFvlnxpKG/9uA==" saltValue="wjhHPbROdmd413D9OgZU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20" zoomScale="85" zoomScaleNormal="85" zoomScaleSheetLayoutView="85" workbookViewId="0">
      <selection activeCell="AY75" sqref="AY7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Kd5OfvSIXpEjhEkVGdBU4vc+i6ORNbDDqbM9ccF8TH3y5QoCeV0fpINf9SQB5ApMt6Wiz5xayGiNgqqvc68Kg==" saltValue="Gz8e9EzGYfbjUP/NwTmT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A+sdDiAgQmTHV5645r+foujJpi5bPEa9eSoRIEu3w710DEdKAHBqEkPJOvYutkPlXHN6hs2b8oo2Ru87/vkmg==" saltValue="BBGnCgUG7KJmLk2ybD5PN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521</v>
      </c>
      <c r="AL9" s="1179"/>
      <c r="AM9" s="1179"/>
      <c r="AN9" s="1180"/>
      <c r="AO9" s="313">
        <v>980649</v>
      </c>
      <c r="AP9" s="313">
        <v>83580</v>
      </c>
      <c r="AQ9" s="314">
        <v>89061</v>
      </c>
      <c r="AR9" s="315">
        <v>-6.2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522</v>
      </c>
      <c r="AL10" s="1179"/>
      <c r="AM10" s="1179"/>
      <c r="AN10" s="1180"/>
      <c r="AO10" s="316">
        <v>190880</v>
      </c>
      <c r="AP10" s="316">
        <v>16269</v>
      </c>
      <c r="AQ10" s="317">
        <v>10104</v>
      </c>
      <c r="AR10" s="318">
        <v>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523</v>
      </c>
      <c r="AL11" s="1179"/>
      <c r="AM11" s="1179"/>
      <c r="AN11" s="1180"/>
      <c r="AO11" s="316">
        <v>157736</v>
      </c>
      <c r="AP11" s="316">
        <v>13444</v>
      </c>
      <c r="AQ11" s="317">
        <v>14957</v>
      </c>
      <c r="AR11" s="318">
        <v>-10.1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524</v>
      </c>
      <c r="AL12" s="1179"/>
      <c r="AM12" s="1179"/>
      <c r="AN12" s="1180"/>
      <c r="AO12" s="316" t="s">
        <v>525</v>
      </c>
      <c r="AP12" s="316" t="s">
        <v>525</v>
      </c>
      <c r="AQ12" s="317">
        <v>435</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526</v>
      </c>
      <c r="AL13" s="1179"/>
      <c r="AM13" s="1179"/>
      <c r="AN13" s="1180"/>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527</v>
      </c>
      <c r="AL14" s="1179"/>
      <c r="AM14" s="1179"/>
      <c r="AN14" s="1180"/>
      <c r="AO14" s="316">
        <v>43550</v>
      </c>
      <c r="AP14" s="316">
        <v>3712</v>
      </c>
      <c r="AQ14" s="317">
        <v>4008</v>
      </c>
      <c r="AR14" s="318">
        <v>-7.4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528</v>
      </c>
      <c r="AL15" s="1179"/>
      <c r="AM15" s="1179"/>
      <c r="AN15" s="1180"/>
      <c r="AO15" s="316">
        <v>89296</v>
      </c>
      <c r="AP15" s="316">
        <v>7611</v>
      </c>
      <c r="AQ15" s="317">
        <v>2366</v>
      </c>
      <c r="AR15" s="318">
        <v>221.7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529</v>
      </c>
      <c r="AL16" s="1182"/>
      <c r="AM16" s="1182"/>
      <c r="AN16" s="1183"/>
      <c r="AO16" s="316">
        <v>-89457</v>
      </c>
      <c r="AP16" s="316">
        <v>-7624</v>
      </c>
      <c r="AQ16" s="317">
        <v>-7825</v>
      </c>
      <c r="AR16" s="318">
        <v>-2.6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1372654</v>
      </c>
      <c r="AP17" s="316">
        <v>116991</v>
      </c>
      <c r="AQ17" s="317">
        <v>113106</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534</v>
      </c>
      <c r="AL21" s="1174"/>
      <c r="AM21" s="1174"/>
      <c r="AN21" s="1175"/>
      <c r="AO21" s="328">
        <v>9.8000000000000007</v>
      </c>
      <c r="AP21" s="329">
        <v>10.59</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535</v>
      </c>
      <c r="AL22" s="1174"/>
      <c r="AM22" s="1174"/>
      <c r="AN22" s="1175"/>
      <c r="AO22" s="333">
        <v>99</v>
      </c>
      <c r="AP22" s="334">
        <v>96.5</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539</v>
      </c>
      <c r="AL32" s="1190"/>
      <c r="AM32" s="1190"/>
      <c r="AN32" s="1191"/>
      <c r="AO32" s="343">
        <v>423998</v>
      </c>
      <c r="AP32" s="343">
        <v>36137</v>
      </c>
      <c r="AQ32" s="344">
        <v>58419</v>
      </c>
      <c r="AR32" s="345">
        <v>-38.1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540</v>
      </c>
      <c r="AL33" s="1190"/>
      <c r="AM33" s="1190"/>
      <c r="AN33" s="1191"/>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541</v>
      </c>
      <c r="AL34" s="1190"/>
      <c r="AM34" s="1190"/>
      <c r="AN34" s="1191"/>
      <c r="AO34" s="343" t="s">
        <v>525</v>
      </c>
      <c r="AP34" s="343" t="s">
        <v>525</v>
      </c>
      <c r="AQ34" s="344" t="s">
        <v>525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542</v>
      </c>
      <c r="AL35" s="1190"/>
      <c r="AM35" s="1190"/>
      <c r="AN35" s="1191"/>
      <c r="AO35" s="343">
        <v>141717</v>
      </c>
      <c r="AP35" s="343">
        <v>12078</v>
      </c>
      <c r="AQ35" s="344">
        <v>22315</v>
      </c>
      <c r="AR35" s="345">
        <v>-45.9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543</v>
      </c>
      <c r="AL36" s="1190"/>
      <c r="AM36" s="1190"/>
      <c r="AN36" s="1191"/>
      <c r="AO36" s="343">
        <v>94863</v>
      </c>
      <c r="AP36" s="343">
        <v>8085</v>
      </c>
      <c r="AQ36" s="344">
        <v>3809</v>
      </c>
      <c r="AR36" s="345">
        <v>112.3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544</v>
      </c>
      <c r="AL37" s="1190"/>
      <c r="AM37" s="1190"/>
      <c r="AN37" s="1191"/>
      <c r="AO37" s="343" t="s">
        <v>525</v>
      </c>
      <c r="AP37" s="343" t="s">
        <v>525</v>
      </c>
      <c r="AQ37" s="344">
        <v>857</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545</v>
      </c>
      <c r="AL38" s="1193"/>
      <c r="AM38" s="1193"/>
      <c r="AN38" s="1194"/>
      <c r="AO38" s="346" t="s">
        <v>525</v>
      </c>
      <c r="AP38" s="346" t="s">
        <v>525</v>
      </c>
      <c r="AQ38" s="347">
        <v>5</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546</v>
      </c>
      <c r="AL39" s="1193"/>
      <c r="AM39" s="1193"/>
      <c r="AN39" s="1194"/>
      <c r="AO39" s="343">
        <v>-15328</v>
      </c>
      <c r="AP39" s="343">
        <v>-1306</v>
      </c>
      <c r="AQ39" s="344">
        <v>-1465</v>
      </c>
      <c r="AR39" s="345">
        <v>-10.9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547</v>
      </c>
      <c r="AL40" s="1190"/>
      <c r="AM40" s="1190"/>
      <c r="AN40" s="1191"/>
      <c r="AO40" s="343">
        <v>-348637</v>
      </c>
      <c r="AP40" s="343">
        <v>-29714</v>
      </c>
      <c r="AQ40" s="344">
        <v>-56668</v>
      </c>
      <c r="AR40" s="345">
        <v>-47.6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296613</v>
      </c>
      <c r="AP41" s="343">
        <v>25280</v>
      </c>
      <c r="AQ41" s="344">
        <v>27273</v>
      </c>
      <c r="AR41" s="345">
        <v>-7.3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516</v>
      </c>
      <c r="AN49" s="1186" t="s">
        <v>551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2696766</v>
      </c>
      <c r="AN51" s="365">
        <v>218309</v>
      </c>
      <c r="AO51" s="366">
        <v>86.1</v>
      </c>
      <c r="AP51" s="367">
        <v>106092</v>
      </c>
      <c r="AQ51" s="368">
        <v>-33.1</v>
      </c>
      <c r="AR51" s="369">
        <v>119.2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179178</v>
      </c>
      <c r="AN52" s="373">
        <v>14505</v>
      </c>
      <c r="AO52" s="374">
        <v>48.4</v>
      </c>
      <c r="AP52" s="375">
        <v>44299</v>
      </c>
      <c r="AQ52" s="376">
        <v>-8.5</v>
      </c>
      <c r="AR52" s="377">
        <v>56.9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1823235</v>
      </c>
      <c r="AN53" s="365">
        <v>149238</v>
      </c>
      <c r="AO53" s="366">
        <v>-31.6</v>
      </c>
      <c r="AP53" s="367">
        <v>78903</v>
      </c>
      <c r="AQ53" s="368">
        <v>-25.6</v>
      </c>
      <c r="AR53" s="369">
        <v>-6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456891</v>
      </c>
      <c r="AN54" s="373">
        <v>37398</v>
      </c>
      <c r="AO54" s="374">
        <v>157.80000000000001</v>
      </c>
      <c r="AP54" s="375">
        <v>49201</v>
      </c>
      <c r="AQ54" s="376">
        <v>11.1</v>
      </c>
      <c r="AR54" s="377">
        <v>146.69999999999999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649723</v>
      </c>
      <c r="AN55" s="365">
        <v>53745</v>
      </c>
      <c r="AO55" s="366">
        <v>-64</v>
      </c>
      <c r="AP55" s="367">
        <v>82993</v>
      </c>
      <c r="AQ55" s="368">
        <v>5.2</v>
      </c>
      <c r="AR55" s="369">
        <v>-69.2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363413</v>
      </c>
      <c r="AN56" s="373">
        <v>30061</v>
      </c>
      <c r="AO56" s="374">
        <v>-19.600000000000001</v>
      </c>
      <c r="AP56" s="375">
        <v>46787</v>
      </c>
      <c r="AQ56" s="376">
        <v>-4.9000000000000004</v>
      </c>
      <c r="AR56" s="377">
        <v>-14.7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538955</v>
      </c>
      <c r="AN57" s="365">
        <v>45108</v>
      </c>
      <c r="AO57" s="366">
        <v>-16.100000000000001</v>
      </c>
      <c r="AP57" s="367">
        <v>108252</v>
      </c>
      <c r="AQ57" s="368">
        <v>30.4</v>
      </c>
      <c r="AR57" s="369">
        <v>-46.5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243590</v>
      </c>
      <c r="AN58" s="373">
        <v>20388</v>
      </c>
      <c r="AO58" s="374">
        <v>-32.200000000000003</v>
      </c>
      <c r="AP58" s="375">
        <v>50321</v>
      </c>
      <c r="AQ58" s="376">
        <v>7.6</v>
      </c>
      <c r="AR58" s="377">
        <v>-39.799999999999997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1238712</v>
      </c>
      <c r="AN59" s="365">
        <v>105575</v>
      </c>
      <c r="AO59" s="366">
        <v>134</v>
      </c>
      <c r="AP59" s="367">
        <v>93492</v>
      </c>
      <c r="AQ59" s="368">
        <v>-13.6</v>
      </c>
      <c r="AR59" s="369">
        <v>147.6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895486</v>
      </c>
      <c r="AN60" s="373">
        <v>76322</v>
      </c>
      <c r="AO60" s="374">
        <v>274.3</v>
      </c>
      <c r="AP60" s="375">
        <v>53316</v>
      </c>
      <c r="AQ60" s="376">
        <v>6</v>
      </c>
      <c r="AR60" s="377">
        <v>268.3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1389478</v>
      </c>
      <c r="AN61" s="380">
        <v>114395</v>
      </c>
      <c r="AO61" s="381">
        <v>21.7</v>
      </c>
      <c r="AP61" s="382">
        <v>93946</v>
      </c>
      <c r="AQ61" s="383">
        <v>-7.3</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427712</v>
      </c>
      <c r="AN62" s="373">
        <v>35735</v>
      </c>
      <c r="AO62" s="374">
        <v>85.7</v>
      </c>
      <c r="AP62" s="375">
        <v>48785</v>
      </c>
      <c r="AQ62" s="376">
        <v>2.2999999999999998</v>
      </c>
      <c r="AR62" s="377">
        <v>83.4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K0b6dbBR+d/v0SRNEU86aUr1wrUBoi+68KxFYpPExyKJ3pB2qcBp+d9rXJOSlI4lYykcSW7y+afhF84cNBbuw==" saltValue="pkA5PfnPaav/lAX9mX9S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M6"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ysVAjEh7Hjf29lBEpYTCxINmbyU4fNH/XmxD4yaLNsWRCywBcmTSWnuJESTXBR2NUvKATU0ZS5qF5S9uKWX4Xg==" saltValue="49lcwL/IYr7AHHv9eUAo8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w0fHTgmZJIGvMXVcgRWasAXw+De0wUQTfIFc4E9AJ8OJ6TP0+inckJE9TG8qjQTUdPK8qxnt8zmuCXk0v9Lg8w==" saltValue="a8iyxhLPzH/IdR3obt9T1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8" t="s">
        <v>3</v>
      </c>
      <c r="D47" s="1198"/>
      <c r="E47" s="1199"/>
      <c r="F47" s="11">
        <v>26.04</v>
      </c>
      <c r="G47" s="12">
        <v>28.39</v>
      </c>
      <c r="H47" s="12">
        <v>27.69</v>
      </c>
      <c r="I47" s="12">
        <v>25.13</v>
      </c>
      <c r="J47" s="13">
        <v>24.84</v>
      </c>
    </row>
    <row r="48" spans="2:10" ht="57.75" customHeight="1" x14ac:dyDescent="0.15">
      <c r="B48" s="14"/>
      <c r="C48" s="1200" t="s">
        <v>4</v>
      </c>
      <c r="D48" s="1200"/>
      <c r="E48" s="1201"/>
      <c r="F48" s="15">
        <v>14.79</v>
      </c>
      <c r="G48" s="16">
        <v>8.89</v>
      </c>
      <c r="H48" s="16">
        <v>6.28</v>
      </c>
      <c r="I48" s="16">
        <v>7.94</v>
      </c>
      <c r="J48" s="17">
        <v>9.11</v>
      </c>
    </row>
    <row r="49" spans="2:10" ht="57.75" customHeight="1" thickBot="1" x14ac:dyDescent="0.2">
      <c r="B49" s="18"/>
      <c r="C49" s="1202" t="s">
        <v>5</v>
      </c>
      <c r="D49" s="1202"/>
      <c r="E49" s="1203"/>
      <c r="F49" s="19">
        <v>2.9</v>
      </c>
      <c r="G49" s="20" t="s">
        <v>572</v>
      </c>
      <c r="H49" s="20" t="s">
        <v>573</v>
      </c>
      <c r="I49" s="20" t="s">
        <v>574</v>
      </c>
      <c r="J49" s="21" t="s">
        <v>575</v>
      </c>
    </row>
    <row r="50" spans="2:10" ht="13.5" customHeight="1" x14ac:dyDescent="0.15"/>
  </sheetData>
  <sheetProtection algorithmName="SHA-512" hashValue="Qt4UJPtdWWiaVGIEO3jVQ50l2AafPG7OSXvs3udyjbrng43StBO6CAoITML0/HeVgmsIR9mZTZgVoYLbsMvcAQ==" saltValue="2XEyAnr0Jfr6krFJACNo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2021-03-08T00:01:36Z</cp:lastPrinted>
  <dcterms:created xsi:type="dcterms:W3CDTF">2021-02-05T01:18:02Z</dcterms:created>
  <dcterms:modified xsi:type="dcterms:W3CDTF">2021-09-17T01:28:08Z</dcterms:modified>
  <cp:category/>
</cp:coreProperties>
</file>