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oori0026\Desktop\zaisei\12_財政状況資料集\R02決算\03_結合\"/>
    </mc:Choice>
  </mc:AlternateContent>
  <xr:revisionPtr revIDLastSave="0" documentId="13_ncr:1_{EAA86820-E112-4EDE-BFF0-F2B78EBD3C84}" xr6:coauthVersionLast="45" xr6:coauthVersionMax="45" xr10:uidLastSave="{00000000-0000-0000-0000-000000000000}"/>
  <bookViews>
    <workbookView xWindow="20370" yWindow="-2235"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2" i="12" l="1"/>
  <c r="AA31" i="12"/>
  <c r="AA30" i="12"/>
  <c r="AA29" i="12"/>
  <c r="AA28" i="12"/>
  <c r="AA7"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alcChain>
</file>

<file path=xl/sharedStrings.xml><?xml version="1.0" encoding="utf-8"?>
<sst xmlns="http://schemas.openxmlformats.org/spreadsheetml/2006/main" count="1110" uniqueCount="619">
  <si>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</si>
  <si>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</si>
  <si>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</si>
  <si>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</si>
  <si>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</si>
  <si>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</si>
  <si>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</si>
  <si>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</si>
  <si>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</si>
  <si>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</si>
  <si>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</si>
  <si>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</si>
  <si>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</si>
  <si>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</si>
  <si>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</si>
  <si>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</si>
  <si>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</si>
  <si>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</si>
  <si>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</si>
  <si>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</si>
  <si>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</si>
  <si>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</si>
  <si>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</si>
  <si>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</si>
  <si>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</si>
  <si>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</si>
  <si>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</si>
  <si>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</si>
  <si>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</si>
  <si>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</si>
  <si>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</si>
  <si>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</si>
  <si>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</si>
  <si>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</si>
  <si>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</si>
  <si>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</si>
  <si>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</si>
  <si>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</si>
  <si>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</si>
  <si>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</si>
  <si>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</si>
  <si>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</si>
  <si>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</si>
  <si>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</si>
  <si>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</si>
  <si>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</si>
  <si>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</si>
  <si>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</si>
  <si>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</si>
  <si>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</si>
  <si>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</si>
  <si>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</si>
  <si>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</si>
  <si>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</si>
  <si>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</si>
  <si>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</si>
  <si>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</si>
  <si>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</si>
  <si>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</si>
  <si>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</si>
  <si>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</si>
  <si>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</si>
  <si>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</si>
  <si>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</si>
  <si>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</si>
  <si>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</si>
  <si>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</si>
  <si>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</si>
  <si>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</si>
  <si>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</si>
  <si>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</si>
  <si>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</si>
  <si>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</si>
  <si>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</si>
  <si>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</si>
  <si>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</si>
  <si>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</si>
  <si>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</si>
  <si>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</si>
  <si>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</si>
  <si>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</si>
  <si>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</si>
  <si>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</si>
  <si>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</si>
  <si>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</si>
  <si>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</si>
  <si>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</si>
  <si>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</si>
  <si>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</si>
  <si>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</si>
  <si>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</si>
  <si>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</si>
  <si>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</si>
  <si>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</si>
  <si>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</si>
  <si>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</si>
  <si>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</si>
  <si>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</si>
  <si>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</si>
  <si>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</si>
  <si>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</si>
  <si>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</si>
  <si>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</si>
  <si>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</si>
  <si>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</si>
  <si>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</si>
  <si>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</si>
  <si>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</si>
  <si>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</si>
  <si>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</si>
  <si>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</si>
  <si>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</si>
  <si>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</si>
  <si>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</si>
  <si>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</si>
  <si>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</si>
  <si>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</si>
  <si>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</si>
  <si>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</si>
  <si>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</si>
  <si>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</si>
  <si>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</si>
  <si>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</si>
  <si>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</si>
  <si>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</si>
  <si>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</si>
  <si>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</si>
  <si>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</si>
  <si>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</si>
  <si>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</si>
  <si>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</si>
  <si>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</si>
  <si>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</si>
  <si>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</si>
  <si>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</si>
  <si>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</si>
  <si>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</si>
  <si>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</si>
  <si>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</si>
  <si>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</si>
  <si>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</si>
  <si>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</si>
  <si>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</si>
  <si>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</si>
  <si>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</si>
  <si>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</si>
  <si>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</si>
  <si>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</si>
  <si>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</si>
  <si>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</si>
  <si>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</si>
  <si>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</si>
  <si>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</si>
  <si>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</si>
  <si>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</si>
  <si>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</si>
  <si>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</si>
  <si>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</si>
  <si>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</si>
  <si>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</si>
  <si>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</si>
  <si>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</si>
  <si>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</si>
  <si>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</si>
  <si>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</si>
  <si>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</si>
  <si>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</si>
  <si>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</si>
  <si>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</si>
  <si>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</si>
  <si>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</si>
  <si>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</si>
  <si>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</si>
  <si>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</si>
  <si>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</si>
  <si>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</si>
  <si>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</si>
  <si>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</si>
  <si>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</si>
  <si>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</si>
  <si>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</si>
  <si>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</si>
  <si>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</si>
  <si>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</si>
  <si>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</si>
  <si>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</si>
  <si>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</si>
  <si>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</si>
  <si>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</si>
  <si>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</si>
  <si>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</si>
  <si>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</si>
  <si>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</si>
  <si>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</si>
  <si>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</si>
  <si>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</si>
  <si>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</si>
  <si>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</si>
  <si>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</si>
  <si>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</si>
  <si>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</si>
  <si>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</si>
  <si>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</si>
  <si>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</si>
  <si>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</si>
  <si>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</si>
  <si>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</si>
  <si>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</si>
  <si>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</si>
  <si>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</si>
  <si>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</si>
  <si>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</si>
  <si>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</si>
  <si>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</si>
  <si>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</si>
  <si>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</si>
  <si>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</si>
  <si>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</si>
  <si>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福島県桑折町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</si>
  <si>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</si>
  <si>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</si>
  <si>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</si>
  <si>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</si>
  <si>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</si>
  <si>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</si>
  <si>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</si>
  <si>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</si>
  <si>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</si>
  <si>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</si>
  <si>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</si>
  <si>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</si>
  <si>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</si>
  <si>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</si>
  <si>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</si>
  <si>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</si>
  <si>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</si>
  <si>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</si>
  <si>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</si>
  <si>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</si>
  <si>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</si>
  <si>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</si>
  <si>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</si>
  <si>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</si>
  <si>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</si>
  <si>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</si>
  <si>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</si>
  <si>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</si>
  <si>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</si>
  <si>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</si>
  <si>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</si>
  <si>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</si>
  <si>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</si>
  <si>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</si>
  <si>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</si>
  <si>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</si>
  <si>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</si>
  <si>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</si>
  <si>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</si>
  <si>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</si>
  <si>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</si>
  <si>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</si>
  <si>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</si>
  <si>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</si>
  <si>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</si>
  <si>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</si>
  <si>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</si>
  <si>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</si>
  <si>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</si>
  <si>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</si>
  <si>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</si>
  <si>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</si>
  <si>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</si>
  <si>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</si>
  <si>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</si>
  <si>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</si>
  <si>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</si>
  <si>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</si>
  <si>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</si>
  <si>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</si>
  <si>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</si>
  <si>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</si>
  <si>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</si>
  <si>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</si>
  <si>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</si>
  <si>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</si>
  <si>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</si>
  <si>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</si>
  <si>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</si>
  <si>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</si>
  <si>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</si>
  <si>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</si>
  <si>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</si>
  <si>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</si>
  <si>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</si>
  <si>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</si>
  <si>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</si>
  <si>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</si>
  <si>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</si>
  <si>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</si>
  <si>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</si>
  <si>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</si>
  <si>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</si>
  <si>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</si>
  <si>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</si>
  <si>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</si>
  <si>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</si>
  <si>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</si>
  <si>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</si>
  <si>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</si>
  <si>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</si>
  <si>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</si>
  <si>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</si>
  <si>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</si>
  <si>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</si>
  <si>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</si>
  <si>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</si>
  <si>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</si>
  <si>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</si>
  <si>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</si>
  <si>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</si>
  <si>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</si>
  <si>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</si>
  <si>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</si>
  <si>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</si>
  <si>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</si>
  <si>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</si>
  <si>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</si>
  <si>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</si>
  <si>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</si>
  <si>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</si>
  <si>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</si>
  <si>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</si>
  <si>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</si>
  <si>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</si>
  <si>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</si>
  <si>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</si>
  <si>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</si>
  <si>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</si>
  <si>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</si>
  <si>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</si>
  <si>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</si>
  <si>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</si>
  <si>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</si>
  <si>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</si>
  <si>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</si>
  <si>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</si>
  <si>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</si>
  <si>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</si>
  <si>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</si>
  <si>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</si>
  <si>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</si>
  <si>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</si>
  <si>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</si>
  <si>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</si>
  <si>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</si>
  <si>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</si>
  <si>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</si>
  <si>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</si>
  <si>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</si>
  <si>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</si>
  <si>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</si>
  <si>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</si>
  <si>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</si>
  <si>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</si>
  <si>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</si>
  <si>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</si>
  <si>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</si>
  <si>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</si>
  <si>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</si>
  <si>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</si>
  <si>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</si>
  <si>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</si>
  <si>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</si>
  <si>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福島県桑折町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</si>
  <si>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</si>
  <si>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</si>
  <si>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</si>
  <si>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</si>
  <si>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</si>
  <si>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</si>
  <si>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</si>
  <si>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</si>
  <si>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</si>
  <si>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</si>
  <si>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</si>
  <si>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</si>
  <si>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</si>
  <si>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</si>
  <si>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</si>
  <si>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</si>
  <si>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</si>
  <si>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</si>
  <si>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</si>
  <si>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</si>
  <si>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</si>
  <si>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</si>
  <si>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</si>
  <si>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</si>
  <si>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</si>
  <si>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</si>
  <si>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</si>
  <si>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</si>
  <si>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</si>
  <si>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</si>
  <si>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</si>
  <si>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</si>
  <si>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</si>
  <si>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</si>
  <si>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</si>
  <si>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</si>
  <si>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</si>
  <si>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</si>
  <si>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</si>
  <si>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</si>
  <si>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</si>
  <si>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</si>
  <si>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</si>
  <si>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</si>
  <si>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</si>
  <si>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</si>
  <si>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</si>
  <si>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</si>
  <si>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</si>
  <si>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</si>
  <si>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</si>
  <si>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</si>
  <si>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</si>
  <si>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</si>
  <si>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</si>
  <si>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</si>
  <si>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</si>
  <si>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</si>
  <si>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</si>
  <si>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</si>
  <si>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</si>
  <si>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</si>
  <si>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</si>
  <si>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</si>
  <si>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</si>
  <si>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</si>
  <si>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</si>
  <si>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</si>
  <si>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</si>
  <si>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</si>
  <si>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</si>
  <si>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</si>
  <si>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</si>
  <si>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</si>
  <si>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</si>
  <si>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</si>
  <si>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</si>
  <si>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</si>
  <si>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</si>
  <si>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</si>
  <si>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</si>
  <si>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</si>
  <si>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</si>
  <si>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</si>
  <si>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</si>
  <si>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</si>
  <si>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</si>
  <si>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</si>
  <si>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</si>
  <si>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</si>
  <si>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</si>
  <si>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</si>
  <si>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</si>
  <si>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</si>
  <si>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</si>
  <si>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</si>
  <si>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</si>
  <si>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</si>
  <si>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</si>
  <si>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</si>
  <si>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</si>
  <si>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</si>
  <si>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</si>
  <si>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</si>
  <si>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</si>
  <si>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</si>
  <si>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</si>
  <si>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</si>
  <si>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</si>
  <si>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</si>
  <si>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</si>
  <si>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</si>
  <si>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</si>
  <si>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</si>
  <si>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</si>
  <si>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</si>
  <si>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</si>
  <si>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</si>
  <si>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</si>
  <si>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</si>
  <si>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</si>
  <si>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</si>
  <si>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</si>
  <si>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</si>
  <si>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</si>
  <si>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</si>
  <si>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</si>
  <si>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</si>
  <si>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</si>
  <si>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</si>
  <si>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</si>
  <si>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</si>
  <si>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</si>
  <si>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</si>
  <si>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</si>
  <si>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</si>
  <si>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</si>
  <si>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</si>
  <si>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</si>
  <si>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</si>
  <si>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</si>
  <si>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</si>
  <si>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</si>
  <si>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</si>
  <si>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</si>
  <si>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</si>
  <si>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</si>
  <si>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</si>
  <si>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</si>
  <si>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</si>
  <si>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</si>
  <si>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</si>
  <si>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</si>
  <si>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</si>
  <si>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</si>
  <si>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</si>
  <si>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</si>
  <si>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</si>
  <si>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</si>
  <si>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</si>
  <si>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</si>
  <si>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</si>
  <si>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</si>
  <si>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</si>
  <si>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</si>
  <si>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</si>
  <si>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</si>
  <si>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</si>
  <si>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</si>
  <si>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</si>
  <si>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</si>
  <si>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</si>
  <si>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</si>
  <si>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</si>
  <si>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</si>
  <si>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</si>
  <si>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</si>
  <si>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</si>
  <si>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</si>
  <si>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</si>
  <si>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</si>
  <si>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</si>
  <si>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</si>
  <si>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</si>
  <si>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</si>
  <si>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</si>
  <si>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</si>
  <si>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</si>
  <si>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</si>
  <si>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</si>
  <si>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</si>
  <si>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</si>
  <si>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</si>
  <si>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</si>
  <si>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11.92</t>
  </si>
  <si>
    <t>▲ 8.61</t>
  </si>
  <si>
    <t>▲ 4.20</t>
  </si>
  <si>
    <t>▲ 3.18</t>
  </si>
  <si>
    <t>▲ 2.41</t>
  </si>
  <si>
    <t>水道事業会計</t>
  </si>
  <si>
    <t>一般会計</t>
  </si>
  <si>
    <t>国民健康保険特別会計（事業勘定）</t>
  </si>
  <si>
    <t>介護保険特別会計（保険事業勘定）</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</si>
  <si>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</si>
  <si>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</si>
  <si>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</si>
  <si>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</si>
  <si>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</si>
  <si>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</si>
  <si>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</si>
  <si>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</si>
  <si>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</si>
  <si>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</si>
  <si>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</si>
  <si>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</si>
  <si>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</si>
  <si>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</si>
  <si>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</si>
  <si>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</si>
  <si>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</si>
  <si>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</si>
  <si>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</si>
  <si>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</si>
  <si>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</si>
  <si>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</si>
  <si>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</si>
  <si>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(一財)桑折町振興公社</t>
    <rPh sb="1" eb="2">
      <t>イチ</t>
    </rPh>
    <rPh sb="2" eb="4">
      <t>ザイ</t>
    </rPh>
    <rPh sb="4" eb="7">
      <t>コオリマチ</t>
    </rPh>
    <rPh sb="7" eb="11">
      <t>シンコウコウシャ</t>
    </rPh>
    <phoneticPr fontId="2"/>
  </si>
  <si>
    <t>福島地方土地開発公社</t>
    <rPh sb="0" eb="10">
      <t>フクシマチホウトチカイハツコウシャ</t>
    </rPh>
    <phoneticPr fontId="2"/>
  </si>
  <si>
    <t>ふれあい福祉基金</t>
    <phoneticPr fontId="5"/>
  </si>
  <si>
    <t>文教施設建設基金</t>
    <phoneticPr fontId="5"/>
  </si>
  <si>
    <t>がんばるふるさと・桑折応援基金</t>
    <phoneticPr fontId="5"/>
  </si>
  <si>
    <t>公共施設維持管理基金</t>
    <phoneticPr fontId="5"/>
  </si>
  <si>
    <t>ふるさと振興基金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</si>
  <si>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</si>
  <si>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</si>
  <si>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</si>
  <si>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</si>
  <si>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</si>
  <si>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</si>
  <si>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</si>
  <si>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</si>
  <si>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</si>
  <si>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</si>
  <si>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については、役場庁舎建設事業の進捗により地方債の借入や基金の取り崩しが進んだことにより、将来負担比率が上昇した一方で、役場新庁舎の供用開始に伴い、有形固定資産減価償却率は前年度と比べ改善した。しかしながら、依然としてインフラ資産や学校施設の減価償却率は高い傾向にあり、施設の老朽化が進んできていると言える。
・今後は、将来の財政負担の軽減等を図るため、平成27年度に策定した「公共施設等総合管理計画」をもとに、更新・統廃合を進めていく必要がある。</t>
    <rPh sb="12" eb="14">
      <t>ヤクバ</t>
    </rPh>
    <rPh sb="65" eb="70">
      <t>ヤクバシンチョウシャ</t>
    </rPh>
    <rPh sb="71" eb="75">
      <t>キョウヨウカイシ</t>
    </rPh>
    <rPh sb="76" eb="77">
      <t>トモナ</t>
    </rPh>
    <rPh sb="91" eb="94">
      <t>ゼンネンド</t>
    </rPh>
    <rPh sb="95" eb="96">
      <t>クラ</t>
    </rPh>
    <rPh sb="97" eb="99">
      <t>カイゼン</t>
    </rPh>
    <rPh sb="121" eb="125">
      <t>ガッコウシセツ</t>
    </rPh>
    <rPh sb="161" eb="163">
      <t>コンゴ</t>
    </rPh>
    <rPh sb="165" eb="167">
      <t>ショウライ</t>
    </rPh>
    <rPh sb="168" eb="170">
      <t>ザイセイ</t>
    </rPh>
    <rPh sb="170" eb="172">
      <t>フタン</t>
    </rPh>
    <rPh sb="173" eb="176">
      <t>ケイゲンナド</t>
    </rPh>
    <rPh sb="177" eb="178">
      <t>ハカ</t>
    </rPh>
    <rPh sb="182" eb="184">
      <t>ヘイセイ</t>
    </rPh>
    <rPh sb="186" eb="188">
      <t>ネンド</t>
    </rPh>
    <rPh sb="189" eb="191">
      <t>サクテイ</t>
    </rPh>
    <rPh sb="194" eb="199">
      <t>コウキョウシセツナド</t>
    </rPh>
    <rPh sb="199" eb="203">
      <t>ソウゴウカンリ</t>
    </rPh>
    <rPh sb="203" eb="205">
      <t>ケイカク</t>
    </rPh>
    <rPh sb="211" eb="213">
      <t>コウシン</t>
    </rPh>
    <rPh sb="214" eb="217">
      <t>トウハイゴウ</t>
    </rPh>
    <rPh sb="218" eb="219">
      <t>スス</t>
    </rPh>
    <rPh sb="223" eb="225">
      <t>ヒツヨウ</t>
    </rPh>
    <phoneticPr fontId="5"/>
  </si>
  <si>
    <t>・実質公債費比率は類似団体と比較して高いものの、前年度と比べ低くなっている。一方将来負担比率は類似団体比及び前年度比ともに高くなっている。これは、役場庁舎建設事業に係る借入により地方債残高が増加し基金の取崩が進んだことによって、将来負担比率が上昇した一方、その本格的な償還については次年度となることから実質公債費比率の上昇はなかったものと考えられる。次年度は、標準財政規模の変動にもよるが、庁舎建設に係る借入の償還が本格的に始まることから、実質公債費比率が一時的に上昇することが考えられるため、これまで以上に公債費の適正化に取り組んでいく必要がある。</t>
    <rPh sb="51" eb="52">
      <t>ヒ</t>
    </rPh>
    <rPh sb="52" eb="53">
      <t>オヨ</t>
    </rPh>
    <rPh sb="57" eb="58">
      <t>ヒ</t>
    </rPh>
    <rPh sb="61" eb="62">
      <t>タカ</t>
    </rPh>
    <rPh sb="73" eb="75">
      <t>ヤクバ</t>
    </rPh>
    <rPh sb="98" eb="100">
      <t>キキン</t>
    </rPh>
    <rPh sb="101" eb="103">
      <t>トリクズシ</t>
    </rPh>
    <rPh sb="104" eb="105">
      <t>スス</t>
    </rPh>
    <rPh sb="130" eb="133">
      <t>ホンカクテキ</t>
    </rPh>
    <rPh sb="175" eb="178">
      <t>ジネンド</t>
    </rPh>
    <rPh sb="205" eb="207">
      <t>ショウカン</t>
    </rPh>
    <rPh sb="208" eb="211">
      <t>ホンカクテキ</t>
    </rPh>
    <rPh sb="212" eb="213">
      <t>ハジ</t>
    </rPh>
    <rPh sb="228" eb="231">
      <t>イチジテキ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</si>
</sst>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CE7418-FE6D-4678-806A-7652CDD926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2012-4025-A34E-F34BBBF6A6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149238</c:v>
                </c:pt>
                <c:pt idx="1">
                  <c:v>53745</c:v>
                </c:pt>
                <c:pt idx="2">
                  <c:v>45108</c:v>
                </c:pt>
                <c:pt idx="3">
                  <c:v>105575</c:v>
                </c:pt>
                <c:pt idx="4">
                  <c:v>167724</c:v>
                </c:pt>
              </c:numCache>
            </c:numRef>
          </c:val>
          <c:smooth val="0"/>
          <c:extLst>
            <c:ext xmlns:c16="http://schemas.microsoft.com/office/drawing/2014/chart" uri="{C3380CC4-5D6E-409C-BE32-E72D297353CC}">
              <c16:uniqueId val="{00000001-2012-4025-A34E-F34BBBF6A6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8.89</c:v>
                </c:pt>
                <c:pt idx="1">
                  <c:v>6.28</c:v>
                </c:pt>
                <c:pt idx="2">
                  <c:v>7.94</c:v>
                </c:pt>
                <c:pt idx="3">
                  <c:v>9.11</c:v>
                </c:pt>
                <c:pt idx="4">
                  <c:v>6.12</c:v>
                </c:pt>
              </c:numCache>
            </c:numRef>
          </c:val>
          <c:extLst>
            <c:ext xmlns:c16="http://schemas.microsoft.com/office/drawing/2014/chart" uri="{C3380CC4-5D6E-409C-BE32-E72D297353CC}">
              <c16:uniqueId val="{00000000-8753-4352-BF6C-683D22AF18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28.39</c:v>
                </c:pt>
                <c:pt idx="1">
                  <c:v>27.69</c:v>
                </c:pt>
                <c:pt idx="2">
                  <c:v>25.13</c:v>
                </c:pt>
                <c:pt idx="3">
                  <c:v>24.84</c:v>
                </c:pt>
                <c:pt idx="4">
                  <c:v>27.83</c:v>
                </c:pt>
              </c:numCache>
            </c:numRef>
          </c:val>
          <c:extLst>
            <c:ext xmlns:c16="http://schemas.microsoft.com/office/drawing/2014/chart" uri="{C3380CC4-5D6E-409C-BE32-E72D297353CC}">
              <c16:uniqueId val="{00000001-8753-4352-BF6C-683D22AF18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-11.92</c:v>
                </c:pt>
                <c:pt idx="1">
                  <c:v>-8.61</c:v>
                </c:pt>
                <c:pt idx="2">
                  <c:v>-4.2</c:v>
                </c:pt>
                <c:pt idx="3">
                  <c:v>-3.18</c:v>
                </c:pt>
                <c:pt idx="4">
                  <c:v>-2.41</c:v>
                </c:pt>
              </c:numCache>
            </c:numRef>
          </c:val>
          <c:smooth val="0"/>
          <c:extLst>
            <c:ext xmlns:c16="http://schemas.microsoft.com/office/drawing/2014/chart" uri="{C3380CC4-5D6E-409C-BE32-E72D297353CC}">
              <c16:uniqueId val="{00000002-8753-4352-BF6C-683D22AF18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50-46AC-BE15-BEF643125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50-46AC-BE15-BEF643125F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50-46AC-BE15-BEF643125F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50-46AC-BE15-BEF643125F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1A50-46AC-BE15-BEF643125F4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0.13</c:v>
                </c:pt>
                <c:pt idx="4">
                  <c:v>#N/A</c:v>
                </c:pt>
                <c:pt idx="5">
                  <c:v>0.14000000000000001</c:v>
                </c:pt>
                <c:pt idx="6">
                  <c:v>#N/A</c:v>
                </c:pt>
                <c:pt idx="7">
                  <c:v>0.12</c:v>
                </c:pt>
                <c:pt idx="8">
                  <c:v>#N/A</c:v>
                </c:pt>
                <c:pt idx="9">
                  <c:v>0.27</c:v>
                </c:pt>
              </c:numCache>
            </c:numRef>
          </c:val>
          <c:extLst>
            <c:ext xmlns:c16="http://schemas.microsoft.com/office/drawing/2014/chart" uri="{C3380CC4-5D6E-409C-BE32-E72D297353CC}">
              <c16:uniqueId val="{00000005-1A50-46AC-BE15-BEF643125F4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1.84</c:v>
                </c:pt>
                <c:pt idx="4">
                  <c:v>#N/A</c:v>
                </c:pt>
                <c:pt idx="5">
                  <c:v>2.19</c:v>
                </c:pt>
                <c:pt idx="6">
                  <c:v>#N/A</c:v>
                </c:pt>
                <c:pt idx="7">
                  <c:v>1.1100000000000001</c:v>
                </c:pt>
                <c:pt idx="8">
                  <c:v>#N/A</c:v>
                </c:pt>
                <c:pt idx="9">
                  <c:v>1.25</c:v>
                </c:pt>
              </c:numCache>
            </c:numRef>
          </c:val>
          <c:extLst>
            <c:ext xmlns:c16="http://schemas.microsoft.com/office/drawing/2014/chart" uri="{C3380CC4-5D6E-409C-BE32-E72D297353CC}">
              <c16:uniqueId val="{00000006-1A50-46AC-BE15-BEF643125F4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2.29</c:v>
                </c:pt>
                <c:pt idx="4">
                  <c:v>#N/A</c:v>
                </c:pt>
                <c:pt idx="5">
                  <c:v>1.65</c:v>
                </c:pt>
                <c:pt idx="6">
                  <c:v>#N/A</c:v>
                </c:pt>
                <c:pt idx="7">
                  <c:v>1.23</c:v>
                </c:pt>
                <c:pt idx="8">
                  <c:v>#N/A</c:v>
                </c:pt>
                <c:pt idx="9">
                  <c:v>1.4</c:v>
                </c:pt>
              </c:numCache>
            </c:numRef>
          </c:val>
          <c:extLst>
            <c:ext xmlns:c16="http://schemas.microsoft.com/office/drawing/2014/chart" uri="{C3380CC4-5D6E-409C-BE32-E72D297353CC}">
              <c16:uniqueId val="{00000007-1A50-46AC-BE15-BEF643125F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8.89</c:v>
                </c:pt>
                <c:pt idx="2">
                  <c:v>#N/A</c:v>
                </c:pt>
                <c:pt idx="3">
                  <c:v>6.28</c:v>
                </c:pt>
                <c:pt idx="4">
                  <c:v>#N/A</c:v>
                </c:pt>
                <c:pt idx="5">
                  <c:v>7.93</c:v>
                </c:pt>
                <c:pt idx="6">
                  <c:v>#N/A</c:v>
                </c:pt>
                <c:pt idx="7">
                  <c:v>10.96</c:v>
                </c:pt>
                <c:pt idx="8">
                  <c:v>#N/A</c:v>
                </c:pt>
                <c:pt idx="9">
                  <c:v>6.12</c:v>
                </c:pt>
              </c:numCache>
            </c:numRef>
          </c:val>
          <c:extLst>
            <c:ext xmlns:c16="http://schemas.microsoft.com/office/drawing/2014/chart" uri="{C3380CC4-5D6E-409C-BE32-E72D297353CC}">
              <c16:uniqueId val="{00000008-1A50-46AC-BE15-BEF643125F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11.28</c:v>
                </c:pt>
                <c:pt idx="2">
                  <c:v>#N/A</c:v>
                </c:pt>
                <c:pt idx="3">
                  <c:v>11.62</c:v>
                </c:pt>
                <c:pt idx="4">
                  <c:v>#N/A</c:v>
                </c:pt>
                <c:pt idx="5">
                  <c:v>13.09</c:v>
                </c:pt>
                <c:pt idx="6">
                  <c:v>#N/A</c:v>
                </c:pt>
                <c:pt idx="7">
                  <c:v>15.9</c:v>
                </c:pt>
                <c:pt idx="8">
                  <c:v>#N/A</c:v>
                </c:pt>
                <c:pt idx="9">
                  <c:v>16.46</c:v>
                </c:pt>
              </c:numCache>
            </c:numRef>
          </c:val>
          <c:extLst>
            <c:ext xmlns:c16="http://schemas.microsoft.com/office/drawing/2014/chart" uri="{C3380CC4-5D6E-409C-BE32-E72D297353CC}">
              <c16:uniqueId val="{00000009-1A50-46AC-BE15-BEF643125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373</c:v>
                </c:pt>
                <c:pt idx="5">
                  <c:v>380</c:v>
                </c:pt>
                <c:pt idx="8">
                  <c:v>368</c:v>
                </c:pt>
                <c:pt idx="11">
                  <c:v>364</c:v>
                </c:pt>
                <c:pt idx="14">
                  <c:v>379</c:v>
                </c:pt>
              </c:numCache>
            </c:numRef>
          </c:val>
          <c:extLst>
            <c:ext xmlns:c16="http://schemas.microsoft.com/office/drawing/2014/chart" uri="{C3380CC4-5D6E-409C-BE32-E72D297353CC}">
              <c16:uniqueId val="{00000000-3763-4FF1-8021-B5E56A7BD2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3-4FF1-8021-B5E56A7BD2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134</c:v>
                </c:pt>
                <c:pt idx="3">
                  <c:v>88</c:v>
                </c:pt>
                <c:pt idx="6">
                  <c:v>35</c:v>
                </c:pt>
                <c:pt idx="9">
                  <c:v>0</c:v>
                </c:pt>
                <c:pt idx="12">
                  <c:v>0</c:v>
                </c:pt>
              </c:numCache>
            </c:numRef>
          </c:val>
          <c:extLst>
            <c:ext xmlns:c16="http://schemas.microsoft.com/office/drawing/2014/chart" uri="{C3380CC4-5D6E-409C-BE32-E72D297353CC}">
              <c16:uniqueId val="{00000002-3763-4FF1-8021-B5E56A7BD2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81</c:v>
                </c:pt>
                <c:pt idx="6">
                  <c:v>85</c:v>
                </c:pt>
                <c:pt idx="9">
                  <c:v>95</c:v>
                </c:pt>
                <c:pt idx="12">
                  <c:v>76</c:v>
                </c:pt>
              </c:numCache>
            </c:numRef>
          </c:val>
          <c:extLst>
            <c:ext xmlns:c16="http://schemas.microsoft.com/office/drawing/2014/chart" uri="{C3380CC4-5D6E-409C-BE32-E72D297353CC}">
              <c16:uniqueId val="{00000003-3763-4FF1-8021-B5E56A7BD2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132</c:v>
                </c:pt>
                <c:pt idx="6">
                  <c:v>141</c:v>
                </c:pt>
                <c:pt idx="9">
                  <c:v>142</c:v>
                </c:pt>
                <c:pt idx="12">
                  <c:v>146</c:v>
                </c:pt>
              </c:numCache>
            </c:numRef>
          </c:val>
          <c:extLst>
            <c:ext xmlns:c16="http://schemas.microsoft.com/office/drawing/2014/chart" uri="{C3380CC4-5D6E-409C-BE32-E72D297353CC}">
              <c16:uniqueId val="{00000004-3763-4FF1-8021-B5E56A7BD2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3-4FF1-8021-B5E56A7BD2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3-4FF1-8021-B5E56A7BD2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430</c:v>
                </c:pt>
                <c:pt idx="3">
                  <c:v>432</c:v>
                </c:pt>
                <c:pt idx="6">
                  <c:v>416</c:v>
                </c:pt>
                <c:pt idx="9">
                  <c:v>424</c:v>
                </c:pt>
                <c:pt idx="12">
                  <c:v>451</c:v>
                </c:pt>
              </c:numCache>
            </c:numRef>
          </c:val>
          <c:extLst>
            <c:ext xmlns:c16="http://schemas.microsoft.com/office/drawing/2014/chart" uri="{C3380CC4-5D6E-409C-BE32-E72D297353CC}">
              <c16:uniqueId val="{00000007-3763-4FF1-8021-B5E56A7BD2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390</c:v>
                </c:pt>
                <c:pt idx="2">
                  <c:v>#N/A</c:v>
                </c:pt>
                <c:pt idx="3">
                  <c:v>#N/A</c:v>
                </c:pt>
                <c:pt idx="4">
                  <c:v>353</c:v>
                </c:pt>
                <c:pt idx="5">
                  <c:v>#N/A</c:v>
                </c:pt>
                <c:pt idx="6">
                  <c:v>#N/A</c:v>
                </c:pt>
                <c:pt idx="7">
                  <c:v>309</c:v>
                </c:pt>
                <c:pt idx="8">
                  <c:v>#N/A</c:v>
                </c:pt>
                <c:pt idx="9">
                  <c:v>#N/A</c:v>
                </c:pt>
                <c:pt idx="10">
                  <c:v>297</c:v>
                </c:pt>
                <c:pt idx="11">
                  <c:v>#N/A</c:v>
                </c:pt>
                <c:pt idx="12">
                  <c:v>#N/A</c:v>
                </c:pt>
                <c:pt idx="13">
                  <c:v>294</c:v>
                </c:pt>
                <c:pt idx="14">
                  <c:v>#N/A</c:v>
                </c:pt>
              </c:numCache>
            </c:numRef>
          </c:val>
          <c:smooth val="0"/>
          <c:extLst>
            <c:ext xmlns:c16="http://schemas.microsoft.com/office/drawing/2014/chart" uri="{C3380CC4-5D6E-409C-BE32-E72D297353CC}">
              <c16:uniqueId val="{00000008-3763-4FF1-8021-B5E56A7BD2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4445</c:v>
                </c:pt>
                <c:pt idx="5">
                  <c:v>4364</c:v>
                </c:pt>
                <c:pt idx="8">
                  <c:v>4263</c:v>
                </c:pt>
                <c:pt idx="11">
                  <c:v>4206</c:v>
                </c:pt>
                <c:pt idx="14">
                  <c:v>4324</c:v>
                </c:pt>
              </c:numCache>
            </c:numRef>
          </c:val>
          <c:extLst>
            <c:ext xmlns:c16="http://schemas.microsoft.com/office/drawing/2014/chart" uri="{C3380CC4-5D6E-409C-BE32-E72D297353CC}">
              <c16:uniqueId val="{00000000-A06E-4F75-B7F7-9C06AE67CC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20</c:v>
                </c:pt>
                <c:pt idx="8">
                  <c:v>12</c:v>
                </c:pt>
                <c:pt idx="11">
                  <c:v>11</c:v>
                </c:pt>
                <c:pt idx="14">
                  <c:v>10</c:v>
                </c:pt>
              </c:numCache>
            </c:numRef>
          </c:val>
          <c:extLst>
            <c:ext xmlns:c16="http://schemas.microsoft.com/office/drawing/2014/chart" uri="{C3380CC4-5D6E-409C-BE32-E72D297353CC}">
              <c16:uniqueId val="{00000001-A06E-4F75-B7F7-9C06AE67CC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3137</c:v>
                </c:pt>
                <c:pt idx="5">
                  <c:v>3010</c:v>
                </c:pt>
                <c:pt idx="8">
                  <c:v>2933</c:v>
                </c:pt>
                <c:pt idx="11">
                  <c:v>2651</c:v>
                </c:pt>
                <c:pt idx="14">
                  <c:v>2130</c:v>
                </c:pt>
              </c:numCache>
            </c:numRef>
          </c:val>
          <c:extLst>
            <c:ext xmlns:c16="http://schemas.microsoft.com/office/drawing/2014/chart" uri="{C3380CC4-5D6E-409C-BE32-E72D297353CC}">
              <c16:uniqueId val="{00000002-A06E-4F75-B7F7-9C06AE67CC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6E-4F75-B7F7-9C06AE67CC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6E-4F75-B7F7-9C06AE67CC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E-4F75-B7F7-9C06AE67CC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740</c:v>
                </c:pt>
                <c:pt idx="3">
                  <c:v>685</c:v>
                </c:pt>
                <c:pt idx="6">
                  <c:v>638</c:v>
                </c:pt>
                <c:pt idx="9">
                  <c:v>593</c:v>
                </c:pt>
                <c:pt idx="12">
                  <c:v>522</c:v>
                </c:pt>
              </c:numCache>
            </c:numRef>
          </c:val>
          <c:extLst>
            <c:ext xmlns:c16="http://schemas.microsoft.com/office/drawing/2014/chart" uri="{C3380CC4-5D6E-409C-BE32-E72D297353CC}">
              <c16:uniqueId val="{00000006-A06E-4F75-B7F7-9C06AE67CC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977</c:v>
                </c:pt>
                <c:pt idx="3">
                  <c:v>903</c:v>
                </c:pt>
                <c:pt idx="6">
                  <c:v>843</c:v>
                </c:pt>
                <c:pt idx="9">
                  <c:v>784</c:v>
                </c:pt>
                <c:pt idx="12">
                  <c:v>667</c:v>
                </c:pt>
              </c:numCache>
            </c:numRef>
          </c:val>
          <c:extLst>
            <c:ext xmlns:c16="http://schemas.microsoft.com/office/drawing/2014/chart" uri="{C3380CC4-5D6E-409C-BE32-E72D297353CC}">
              <c16:uniqueId val="{00000007-A06E-4F75-B7F7-9C06AE67CC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1370</c:v>
                </c:pt>
                <c:pt idx="3">
                  <c:v>1343</c:v>
                </c:pt>
                <c:pt idx="6">
                  <c:v>1311</c:v>
                </c:pt>
                <c:pt idx="9">
                  <c:v>1274</c:v>
                </c:pt>
                <c:pt idx="12">
                  <c:v>1268</c:v>
                </c:pt>
              </c:numCache>
            </c:numRef>
          </c:val>
          <c:extLst>
            <c:ext xmlns:c16="http://schemas.microsoft.com/office/drawing/2014/chart" uri="{C3380CC4-5D6E-409C-BE32-E72D297353CC}">
              <c16:uniqueId val="{00000008-A06E-4F75-B7F7-9C06AE67CC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352</c:v>
                </c:pt>
                <c:pt idx="3">
                  <c:v>264</c:v>
                </c:pt>
                <c:pt idx="6">
                  <c:v>236</c:v>
                </c:pt>
                <c:pt idx="9">
                  <c:v>201</c:v>
                </c:pt>
                <c:pt idx="12">
                  <c:v>168</c:v>
                </c:pt>
              </c:numCache>
            </c:numRef>
          </c:val>
          <c:extLst>
            <c:ext xmlns:c16="http://schemas.microsoft.com/office/drawing/2014/chart" uri="{C3380CC4-5D6E-409C-BE32-E72D297353CC}">
              <c16:uniqueId val="{00000009-A06E-4F75-B7F7-9C06AE67CC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4497</c:v>
                </c:pt>
                <c:pt idx="3">
                  <c:v>4424</c:v>
                </c:pt>
                <c:pt idx="6">
                  <c:v>4290</c:v>
                </c:pt>
                <c:pt idx="9">
                  <c:v>4457</c:v>
                </c:pt>
                <c:pt idx="12">
                  <c:v>5036</c:v>
                </c:pt>
              </c:numCache>
            </c:numRef>
          </c:val>
          <c:extLst>
            <c:ext xmlns:c16="http://schemas.microsoft.com/office/drawing/2014/chart" uri="{C3380CC4-5D6E-409C-BE32-E72D297353CC}">
              <c16:uniqueId val="{0000000A-A06E-4F75-B7F7-9C06AE67CC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316</c:v>
                </c:pt>
                <c:pt idx="2">
                  <c:v>#N/A</c:v>
                </c:pt>
                <c:pt idx="3">
                  <c:v>#N/A</c:v>
                </c:pt>
                <c:pt idx="4">
                  <c:v>226</c:v>
                </c:pt>
                <c:pt idx="5">
                  <c:v>#N/A</c:v>
                </c:pt>
                <c:pt idx="6">
                  <c:v>#N/A</c:v>
                </c:pt>
                <c:pt idx="7">
                  <c:v>111</c:v>
                </c:pt>
                <c:pt idx="8">
                  <c:v>#N/A</c:v>
                </c:pt>
                <c:pt idx="9">
                  <c:v>#N/A</c:v>
                </c:pt>
                <c:pt idx="10">
                  <c:v>441</c:v>
                </c:pt>
                <c:pt idx="11">
                  <c:v>#N/A</c:v>
                </c:pt>
                <c:pt idx="12">
                  <c:v>#N/A</c:v>
                </c:pt>
                <c:pt idx="13">
                  <c:v>1197</c:v>
                </c:pt>
                <c:pt idx="14">
                  <c:v>#N/A</c:v>
                </c:pt>
              </c:numCache>
            </c:numRef>
          </c:val>
          <c:smooth val="0"/>
          <c:extLst>
            <c:ext xmlns:c16="http://schemas.microsoft.com/office/drawing/2014/chart" uri="{C3380CC4-5D6E-409C-BE32-E72D297353CC}">
              <c16:uniqueId val="{0000000B-A06E-4F75-B7F7-9C06AE67CC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855</c:v>
                </c:pt>
                <c:pt idx="1">
                  <c:v>847</c:v>
                </c:pt>
                <c:pt idx="2">
                  <c:v>1008</c:v>
                </c:pt>
              </c:numCache>
            </c:numRef>
          </c:val>
          <c:extLst>
            <c:ext xmlns:c16="http://schemas.microsoft.com/office/drawing/2014/chart" uri="{C3380CC4-5D6E-409C-BE32-E72D297353CC}">
              <c16:uniqueId val="{00000000-649B-41AA-A3D7-2DD2F57839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649B-41AA-A3D7-2DD2F57839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1766</c:v>
                </c:pt>
                <c:pt idx="1">
                  <c:v>1330</c:v>
                </c:pt>
                <c:pt idx="2">
                  <c:v>666</c:v>
                </c:pt>
              </c:numCache>
            </c:numRef>
          </c:val>
          <c:extLst>
            <c:ext xmlns:c16="http://schemas.microsoft.com/office/drawing/2014/chart" uri="{C3380CC4-5D6E-409C-BE32-E72D297353CC}">
              <c16:uniqueId val="{00000002-649B-41AA-A3D7-2DD2F57839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{C4ED2472-66C7-4C49-B174-3C27512B166D}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2E5-4EE3-9472-B729A5B2D5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{FCD043E4-642E-4CE0-91E1-D8AF1BF817CD}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5-4EE3-9472-B729A5B2D5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{BD2BF420-7CD0-4FD3-B256-A258CDF985AD}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5-4EE3-9472-B729A5B2D5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{B6CCBA93-738D-4DC5-B870-2833DB470F53}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5-4EE3-9472-B729A5B2D5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{E6D4BBDE-A9E7-4DFE-9713-8C301CCB66B4}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5-4EE3-9472-B729A5B2D5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{17BB04B2-07C6-4D2C-A483-88BDE665AF76}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2E5-4EE3-9472-B729A5B2D5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{D2DFAD6E-D1A5-44FE-9AB1-FD68C09CE232}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2E5-4EE3-9472-B729A5B2D5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{675614EC-0E16-4B70-A7CD-A9572671F0DA}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2E5-4EE3-9472-B729A5B2D5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{CC5CA2AD-5B1E-499E-8FF0-C84525C08D56}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2E5-4EE3-9472-B729A5B2D5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58.2</c:v>
                </c:pt>
                <c:pt idx="16">
                  <c:v>59.8</c:v>
                </c:pt>
                <c:pt idx="24">
                  <c:v>61.7</c:v>
                </c:pt>
                <c:pt idx="32">
                  <c:v>59.8</c:v>
                </c:pt>
              </c:numCache>
            </c:numRef>
          </c:xVal>
          <c:yVal>
            <c:numRef>
              <c:f>公会計指標分析・財政指標組合せ分析表!$BP$51:$DC$51</c:f>
              <c:numCache>
                <c:formatCode>#,##0.0;"▲ "#,##0.0</c:formatCode>
                <c:ptCount val="40"/>
                <c:pt idx="0">
                  <c:v>10.1</c:v>
                </c:pt>
                <c:pt idx="8">
                  <c:v>7.4</c:v>
                </c:pt>
                <c:pt idx="16">
                  <c:v>3.6</c:v>
                </c:pt>
                <c:pt idx="24">
                  <c:v>14.4</c:v>
                </c:pt>
                <c:pt idx="32">
                  <c:v>36.6</c:v>
                </c:pt>
              </c:numCache>
            </c:numRef>
          </c:yVal>
          <c:smooth val="0"/>
          <c:extLst>
            <c:ext xmlns:c16="http://schemas.microsoft.com/office/drawing/2014/chart" uri="{C3380CC4-5D6E-409C-BE32-E72D297353CC}">
              <c16:uniqueId val="{00000009-22E5-4EE3-9472-B729A5B2D5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{01BF5B6F-7204-40AD-9C9C-C384CDE97738}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2E5-4EE3-9472-B729A5B2D5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{E598F788-C87E-4574-98CB-5076769AA6A1}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5-4EE3-9472-B729A5B2D5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{CB864DA6-6AF3-429D-98E4-08B75B869850}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5-4EE3-9472-B729A5B2D5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{6C95ABFC-5F9A-4B94-AB3A-EEA9CCAC5DEB}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5-4EE3-9472-B729A5B2D5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{E3C0A7B5-ACF7-4975-ABA6-C6B3108BCA27}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5-4EE3-9472-B729A5B2D5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{70381300-FE05-4056-A379-268AA05B390B}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2E5-4EE3-9472-B729A5B2D5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{ABF21829-1FE6-4804-8D92-B6E60E8387CA}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2E5-4EE3-9472-B729A5B2D5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{5A7CB8FD-CA2B-4BEF-90F1-177BA56AEEF1}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2E5-4EE3-9472-B729A5B2D5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{2F84B26C-669A-49AE-9501-C934E27DA873}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2E5-4EE3-9472-B729A5B2D5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22E5-4EE3-9472-B729A5B2D58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{1262F3C2-5A34-4769-8B5A-2E7B1C08E09F}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7C-4043-9541-FE224B84E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{89B1C466-56E0-48BD-AC1A-DCC70164F7ED}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7C-4043-9541-FE224B84E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{66F920F0-5DF8-4D4F-B961-6A4B97A5B6EE}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7C-4043-9541-FE224B84E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{EF9510AD-86E6-4944-B1D6-C4A5E5FB1EA5}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7C-4043-9541-FE224B84E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{567F428A-EE1B-4DA8-9D90-EC41EC942BE2}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7C-4043-9541-FE224B84E8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{68DC8600-0DFF-49EB-9827-96F77DAAF74C}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7C-4043-9541-FE224B84E8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{A289B1C1-08AA-4D0C-83BB-5B37F741CB81}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7C-4043-9541-FE224B84E8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{3C61F586-DEB1-4F5F-890F-189C17EAEEFE}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7C-4043-9541-FE224B84E8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{D4424E10-45A8-4E60-9CF4-1B96461F3031}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7C-4043-9541-FE224B84E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11.6</c:v>
                </c:pt>
                <c:pt idx="16">
                  <c:v>11.4</c:v>
                </c:pt>
                <c:pt idx="24">
                  <c:v>10.4</c:v>
                </c:pt>
                <c:pt idx="32">
                  <c:v>9.6</c:v>
                </c:pt>
              </c:numCache>
            </c:numRef>
          </c:xVal>
          <c:yVal>
            <c:numRef>
              <c:f>公会計指標分析・財政指標組合せ分析表!$BP$73:$DC$73</c:f>
              <c:numCache>
                <c:formatCode>#,##0.0;"▲ "#,##0.0</c:formatCode>
                <c:ptCount val="40"/>
                <c:pt idx="0">
                  <c:v>10.1</c:v>
                </c:pt>
                <c:pt idx="8">
                  <c:v>7.4</c:v>
                </c:pt>
                <c:pt idx="16">
                  <c:v>3.6</c:v>
                </c:pt>
                <c:pt idx="24">
                  <c:v>14.4</c:v>
                </c:pt>
                <c:pt idx="32">
                  <c:v>36.6</c:v>
                </c:pt>
              </c:numCache>
            </c:numRef>
          </c:yVal>
          <c:smooth val="0"/>
          <c:extLst>
            <c:ext xmlns:c16="http://schemas.microsoft.com/office/drawing/2014/chart" uri="{C3380CC4-5D6E-409C-BE32-E72D297353CC}">
              <c16:uniqueId val="{00000009-CA7C-4043-9541-FE224B84E8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{9FAA4284-8178-4A26-B02B-D0347583089A}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7C-4043-9541-FE224B84E8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{F42215AF-7E23-4ADE-A88A-81135E494EC5}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7C-4043-9541-FE224B84E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{D8894300-B049-430B-A0FE-5358F09413BE}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7C-4043-9541-FE224B84E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{9EBE674B-6E1B-4DEA-B9EF-F0DDCC2A24F6}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7C-4043-9541-FE224B84E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{798438D1-A985-451C-B60D-DF5D03509C57}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7C-4043-9541-FE224B84E8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{00029A1C-4093-4513-87DC-7B8FA9B41416}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7C-4043-9541-FE224B84E801}"/>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{1A137E27-AF59-450E-9F76-739D49EA7CA4}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7C-4043-9541-FE224B84E801}"/>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{CD1453F4-0FBA-4924-9E89-CAE2DF55755C}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7C-4043-9541-FE224B84E8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{93A952F5-755E-4F96-986F-35808BDB21D6}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7C-4043-9541-FE224B84E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CA7C-4043-9541-FE224B84E801}"/>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実質公債費比率</a:t>
          </a:r>
          <a:r>
            <a:rPr kumimoji="1" lang="en-US" altLang="ja-JP" sz="1400">
              <a:latin typeface="+mn-ea"/>
              <a:ea typeface="+mn-ea"/>
            </a:rPr>
            <a:t>(</a:t>
          </a:r>
          <a:r>
            <a:rPr kumimoji="1" lang="ja-JP" altLang="en-US" sz="1400">
              <a:latin typeface="+mn-ea"/>
              <a:ea typeface="+mn-ea"/>
            </a:rPr>
            <a:t>分子</a:t>
          </a:r>
          <a:r>
            <a:rPr kumimoji="1" lang="en-US" altLang="ja-JP" sz="1400">
              <a:latin typeface="+mn-ea"/>
              <a:ea typeface="+mn-ea"/>
            </a:rPr>
            <a:t>)</a:t>
          </a:r>
          <a:r>
            <a:rPr kumimoji="1" lang="ja-JP" altLang="en-US" sz="1400">
              <a:latin typeface="+mn-ea"/>
              <a:ea typeface="+mn-ea"/>
            </a:rPr>
            <a:t>の大部分を占める地方債元利償還金は、新庁舎整備に係る地方債の償還開始により増加傾向にある。新規地方債発行を抑制するとともに、交付税措置が有利な地方債の活用に努めながら、本格化する新庁舎整備の地方債償還に備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近年、満期一括償還地方債の借入をしていない状況である。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既設定の債務負担行為に係る支出が着実に進展したこと</a:t>
          </a:r>
          <a:r>
            <a:rPr kumimoji="1" lang="ja-JP" altLang="en-US" sz="1400">
              <a:solidFill>
                <a:schemeClr val="dk1"/>
              </a:solidFill>
              <a:effectLst/>
              <a:latin typeface="+mn-lt"/>
              <a:ea typeface="+mn-ea"/>
              <a:cs typeface="+mn-cs"/>
            </a:rPr>
            <a:t>で債務負担行為に基づく支出予定額が減少し、構成市町における負担割合変更により組合等負担等見込額が減少した一方で、</a:t>
          </a:r>
          <a:r>
            <a:rPr kumimoji="1" lang="ja-JP" altLang="ja-JP" sz="1400">
              <a:solidFill>
                <a:schemeClr val="dk1"/>
              </a:solidFill>
              <a:effectLst/>
              <a:latin typeface="+mn-lt"/>
              <a:ea typeface="+mn-ea"/>
              <a:cs typeface="+mn-cs"/>
            </a:rPr>
            <a:t>新庁舎建設に伴う地方債借入や、</a:t>
          </a:r>
          <a:r>
            <a:rPr kumimoji="1" lang="ja-JP" altLang="en-US" sz="1400">
              <a:solidFill>
                <a:schemeClr val="dk1"/>
              </a:solidFill>
              <a:effectLst/>
              <a:latin typeface="+mn-lt"/>
              <a:ea typeface="+mn-ea"/>
              <a:cs typeface="+mn-cs"/>
            </a:rPr>
            <a:t>役場庁舎建設基金をはじめとした</a:t>
          </a:r>
          <a:r>
            <a:rPr kumimoji="1" lang="ja-JP" altLang="ja-JP" sz="1400">
              <a:solidFill>
                <a:schemeClr val="dk1"/>
              </a:solidFill>
              <a:effectLst/>
              <a:latin typeface="+mn-lt"/>
              <a:ea typeface="+mn-ea"/>
              <a:cs typeface="+mn-cs"/>
            </a:rPr>
            <a:t>充当可能基金の取崩しなどにより増となった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引き続き一部組合への負担金については構成市町村と</a:t>
          </a:r>
          <a:r>
            <a:rPr lang="ja-JP" altLang="en-US" sz="1400" b="0" i="0" u="none" strike="noStrike" baseline="0">
              <a:solidFill>
                <a:schemeClr val="dk1"/>
              </a:solidFill>
              <a:latin typeface="+mn-lt"/>
              <a:ea typeface="+mn-ea"/>
              <a:cs typeface="+mn-cs"/>
            </a:rPr>
            <a:t>関連団体の負担金が過大とならないよう連携し、また</a:t>
          </a:r>
          <a:r>
            <a:rPr kumimoji="1" lang="ja-JP" altLang="ja-JP" sz="1400">
              <a:solidFill>
                <a:schemeClr val="dk1"/>
              </a:solidFill>
              <a:effectLst/>
              <a:latin typeface="+mn-lt"/>
              <a:ea typeface="+mn-ea"/>
              <a:cs typeface="+mn-cs"/>
            </a:rPr>
            <a:t>新規事業を行う場合は、交付税算入率の高い事業を選択するなど、将来負担の軽減に努める。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福島県桑折町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・経費の節減と収入の確保を図った結果、決算剰余金の一部を財政調整基金に</a:t>
          </a:r>
          <a:r>
            <a:rPr kumimoji="1" lang="en-US" altLang="ja-JP" sz="1400">
              <a:solidFill>
                <a:schemeClr val="dk1"/>
              </a:solidFill>
              <a:effectLst/>
              <a:latin typeface="+mn-lt"/>
              <a:ea typeface="+mn-ea"/>
              <a:cs typeface="+mn-cs"/>
            </a:rPr>
            <a:t>161</a:t>
          </a:r>
          <a:r>
            <a:rPr kumimoji="1" lang="ja-JP" altLang="ja-JP" sz="1400">
              <a:solidFill>
                <a:schemeClr val="dk1"/>
              </a:solidFill>
              <a:effectLst/>
              <a:latin typeface="+mn-lt"/>
              <a:ea typeface="+mn-ea"/>
              <a:cs typeface="+mn-cs"/>
            </a:rPr>
            <a:t>百万円積み立てた一方、役場庁舎建設事業に伴い「役場庁舎建設基金」を</a:t>
          </a:r>
          <a:r>
            <a:rPr kumimoji="1" lang="en-US" altLang="ja-JP" sz="1400">
              <a:solidFill>
                <a:schemeClr val="dk1"/>
              </a:solidFill>
              <a:effectLst/>
              <a:latin typeface="+mn-lt"/>
              <a:ea typeface="+mn-ea"/>
              <a:cs typeface="+mn-cs"/>
            </a:rPr>
            <a:t>651</a:t>
          </a:r>
          <a:r>
            <a:rPr kumimoji="1" lang="ja-JP" altLang="ja-JP" sz="1400">
              <a:solidFill>
                <a:schemeClr val="dk1"/>
              </a:solidFill>
              <a:effectLst/>
              <a:latin typeface="+mn-lt"/>
              <a:ea typeface="+mn-ea"/>
              <a:cs typeface="+mn-cs"/>
            </a:rPr>
            <a:t>百万円取り崩したこと等により、基金全体としては</a:t>
          </a:r>
          <a:r>
            <a:rPr kumimoji="1" lang="en-US" altLang="ja-JP" sz="1400">
              <a:solidFill>
                <a:schemeClr val="dk1"/>
              </a:solidFill>
              <a:effectLst/>
              <a:latin typeface="+mn-lt"/>
              <a:ea typeface="+mn-ea"/>
              <a:cs typeface="+mn-cs"/>
            </a:rPr>
            <a:t>502</a:t>
          </a:r>
          <a:r>
            <a:rPr kumimoji="1" lang="ja-JP" altLang="ja-JP" sz="1400">
              <a:solidFill>
                <a:schemeClr val="dk1"/>
              </a:solidFill>
              <a:effectLst/>
              <a:latin typeface="+mn-lt"/>
              <a:ea typeface="+mn-ea"/>
              <a:cs typeface="+mn-cs"/>
            </a:rPr>
            <a:t>百万円の減となった。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遊休資産等の町有財産売払い収入などを公共施設維持管理基金に積み立て、将来にわたる公共施設の適正管理に係る支出に備えていく。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・ふれあい福祉基金：高齢者等の福祉の向上及び健康の保持に資する事業、高齢者等に係るボランティア活動の活発化に資する事業その他の高齢者等保健の増進に関する事業の推進</a:t>
          </a:r>
          <a:endParaRPr lang="ja-JP" altLang="ja-JP" sz="1400">
            <a:effectLst/>
          </a:endParaRPr>
        </a:p>
        <a:p>
          <a:r>
            <a:rPr kumimoji="1" lang="ja-JP" altLang="ja-JP" sz="1400">
              <a:solidFill>
                <a:schemeClr val="dk1"/>
              </a:solidFill>
              <a:effectLst/>
              <a:latin typeface="+mn-lt"/>
              <a:ea typeface="+mn-ea"/>
              <a:cs typeface="+mn-cs"/>
            </a:rPr>
            <a:t>・文教施設建設基金：文教施設建設に係る必要経費への充当。</a:t>
          </a:r>
          <a:endParaRPr lang="ja-JP" altLang="ja-JP" sz="1400">
            <a:effectLst/>
          </a:endParaRPr>
        </a:p>
        <a:p>
          <a:r>
            <a:rPr kumimoji="1" lang="ja-JP" altLang="ja-JP" sz="1400">
              <a:solidFill>
                <a:schemeClr val="dk1"/>
              </a:solidFill>
              <a:effectLst/>
              <a:latin typeface="+mn-lt"/>
              <a:ea typeface="+mn-ea"/>
              <a:cs typeface="+mn-cs"/>
            </a:rPr>
            <a:t>・がんばるふるさと・桑折応援基金：個人及び団体から広く寄附金を募り、これを財源として、寄附者の意向を各種事業に反映することにより、桑折町を想う人々の参加による魅力あるふるさとづくりと協働のまちづくりに資することを目的と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・公共施設維持管理基金：公共施設の維持修繕、解体等の維持管理に必要な経費の財源に充てることを目的とする。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・ふるさと振興金：町の地域振興に必要な財源に充てることを目的とする。</a:t>
          </a:r>
          <a:endParaRPr lang="ja-JP" altLang="ja-JP" sz="14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・役場庁舎建設基金：本体工事費への充当により、</a:t>
          </a:r>
          <a:r>
            <a:rPr kumimoji="1" lang="en-US" altLang="ja-JP" sz="1400">
              <a:solidFill>
                <a:schemeClr val="dk1"/>
              </a:solidFill>
              <a:effectLst/>
              <a:latin typeface="+mn-lt"/>
              <a:ea typeface="+mn-ea"/>
              <a:cs typeface="+mn-cs"/>
            </a:rPr>
            <a:t>651</a:t>
          </a:r>
          <a:r>
            <a:rPr kumimoji="1" lang="ja-JP" altLang="ja-JP" sz="1400">
              <a:solidFill>
                <a:schemeClr val="dk1"/>
              </a:solidFill>
              <a:effectLst/>
              <a:latin typeface="+mn-lt"/>
              <a:ea typeface="+mn-ea"/>
              <a:cs typeface="+mn-cs"/>
            </a:rPr>
            <a:t>百万円の減少</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また事業完了により廃止。</a:t>
          </a:r>
          <a:endParaRPr lang="ja-JP" altLang="ja-JP" sz="14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がんばるふるさと・桑折応援基金：ふるさと納税寄付額の増により</a:t>
          </a:r>
          <a:r>
            <a:rPr kumimoji="1" lang="en-US" altLang="ja-JP" sz="1400">
              <a:solidFill>
                <a:schemeClr val="dk1"/>
              </a:solidFill>
              <a:effectLst/>
              <a:latin typeface="+mn-lt"/>
              <a:ea typeface="+mn-ea"/>
              <a:cs typeface="+mn-cs"/>
            </a:rPr>
            <a:t>18</a:t>
          </a:r>
          <a:r>
            <a:rPr kumimoji="1" lang="ja-JP" altLang="en-US" sz="1400">
              <a:solidFill>
                <a:schemeClr val="dk1"/>
              </a:solidFill>
              <a:effectLst/>
              <a:latin typeface="+mn-lt"/>
              <a:ea typeface="+mn-ea"/>
              <a:cs typeface="+mn-cs"/>
            </a:rPr>
            <a:t>百万円の増加。</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・ふるさと振興基金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歴史まちづくり事業や</a:t>
          </a:r>
          <a:r>
            <a:rPr kumimoji="1" lang="en-US" altLang="ja-JP" sz="1400">
              <a:solidFill>
                <a:schemeClr val="dk1"/>
              </a:solidFill>
              <a:effectLst/>
              <a:latin typeface="+mn-lt"/>
              <a:ea typeface="+mn-ea"/>
              <a:cs typeface="+mn-cs"/>
            </a:rPr>
            <a:t>GIGA</a:t>
          </a:r>
          <a:r>
            <a:rPr kumimoji="1" lang="ja-JP" altLang="en-US" sz="1400">
              <a:solidFill>
                <a:schemeClr val="dk1"/>
              </a:solidFill>
              <a:effectLst/>
              <a:latin typeface="+mn-lt"/>
              <a:ea typeface="+mn-ea"/>
              <a:cs typeface="+mn-cs"/>
            </a:rPr>
            <a:t>スクール構想に係る小中学校</a:t>
          </a:r>
          <a:r>
            <a:rPr kumimoji="1" lang="en-US" altLang="ja-JP" sz="1400">
              <a:solidFill>
                <a:schemeClr val="dk1"/>
              </a:solidFill>
              <a:effectLst/>
              <a:latin typeface="+mn-lt"/>
              <a:ea typeface="+mn-ea"/>
              <a:cs typeface="+mn-cs"/>
            </a:rPr>
            <a:t>ICT</a:t>
          </a:r>
          <a:r>
            <a:rPr kumimoji="1" lang="ja-JP" altLang="en-US" sz="1400">
              <a:solidFill>
                <a:schemeClr val="dk1"/>
              </a:solidFill>
              <a:effectLst/>
              <a:latin typeface="+mn-lt"/>
              <a:ea typeface="+mn-ea"/>
              <a:cs typeface="+mn-cs"/>
            </a:rPr>
            <a:t>環境整備事業</a:t>
          </a:r>
          <a:r>
            <a:rPr kumimoji="1" lang="ja-JP" altLang="ja-JP" sz="1400">
              <a:solidFill>
                <a:schemeClr val="dk1"/>
              </a:solidFill>
              <a:effectLst/>
              <a:latin typeface="+mn-lt"/>
              <a:ea typeface="+mn-ea"/>
              <a:cs typeface="+mn-cs"/>
            </a:rPr>
            <a:t>への充当により、</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百万円の減少。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公共施設維持管理基金については、遊休資産等の町有財産売払い収入などを積み立て、将来にわたる公共施設の適正管理に係る支出に備えていく。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令和２年度は普通交付税や地方消費税交付金の増等により最終的には財政調整基金の取り崩しを行わず、決算剰余金の一部</a:t>
          </a:r>
          <a:r>
            <a:rPr kumimoji="1" lang="en-US" altLang="ja-JP" sz="1400">
              <a:solidFill>
                <a:schemeClr val="dk1"/>
              </a:solidFill>
              <a:effectLst/>
              <a:latin typeface="+mn-lt"/>
              <a:ea typeface="+mn-ea"/>
              <a:cs typeface="+mn-cs"/>
            </a:rPr>
            <a:t>161</a:t>
          </a:r>
          <a:r>
            <a:rPr kumimoji="1" lang="ja-JP" altLang="en-US" sz="1400">
              <a:solidFill>
                <a:schemeClr val="dk1"/>
              </a:solidFill>
              <a:effectLst/>
              <a:latin typeface="+mn-lt"/>
              <a:ea typeface="+mn-ea"/>
              <a:cs typeface="+mn-cs"/>
            </a:rPr>
            <a:t>百万円を積み立て、残高は回復した。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大規模災害の発生など不測の事態に備えるため、これまで同様、予算編成や予算執行における効率化の徹底により、財政調整基金の残高が標準財政規模の</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％の範囲内となるよう確保していく。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・現在は取崩等の予定はないが、基金設置条例の趣旨に鑑み、町債の償還財源に充てるべく維持していく予定である。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F00189-2C8E-4DA4-9472-1B69C930B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9E0EA8-CF4C-4349-A57D-E6A5D4274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71B0A94-2A77-44AD-A355-CFEB371080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8F5DEE-F09A-4342-A7E7-3BBE24DF5E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7F09130-27C0-45B7-8FEF-F3F75C7545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ECCB98-7490-4B00-87BD-62C4836589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805CDD8-5A0D-4C67-86A8-8F6BA1B165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5F369C-BDB8-4F0E-A4B6-0BD8528370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D977356-38BE-4113-A5A7-06EE51DCE71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0CE833-1C50-4A74-8C60-841E9007C4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6E7611-C774-4C4C-9D08-947F5236DEC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6595187-CD5D-45E2-8E7E-3280042AF9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0D20D3-16AC-407C-BDFE-3CACD8A823A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F8C0343-C63E-435B-956B-7D87DD94BF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91CD47F-B27F-44EC-A2C7-C9CAF9F38F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1E0E5FE-C396-4085-81F7-DCBB19A04FB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046E7E-CF48-412A-A145-1A0ECA9FED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A5AAA22-83B8-4008-B04B-12E53C2763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129A5E-F682-4FCC-8416-048FC79DBD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66AE42-41B6-40D4-9C35-EA5B3F373F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8B034C4-ABBA-48CD-A4EC-61D2BCDF17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2D7011C-E578-441A-BCAB-1B7C22D636B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49D0143-00C8-4B60-A959-241C819A19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A7F37C4-0F60-4F9B-BC52-47D9A71578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8366B15-73AE-48DC-A71E-D7407325070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A14438-5B08-4B96-8CBC-D95C85656C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2B5818-F0E0-4D82-90CC-C5231499E3C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2F8AA05-7432-4CD4-B0AE-12FBD1E9DD9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5EEB117-23CB-4255-8639-0F8546197A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09151B-EF3C-4B36-A161-F97E85D8D08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1B002EC-0036-43B3-9089-CBFED724AFB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B3D49BD-31B7-47EE-94B1-7E01D391CC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3CE0255-90C0-46D7-8462-29D96FCB791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2A83FE7-D53C-4A66-9D59-8EB1177C262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7F5617-E73B-4AB4-A170-D42FDB1702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5247353-AB34-400F-8E4F-DFB2146694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C28AD7C-10CC-4B33-A890-44C595DC5A1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F228BD9-2694-4B31-8802-D6BE50B45AF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70C7715-266E-4DDB-A30D-11387B9CF2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28FC4AE-A6A0-4B24-B075-17BAD1B6A29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D9D1A3B-CF51-4CD6-A0D3-41B2D68262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D3CFBDF-419C-4F0D-BB9D-A2BE726540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E7845E2-F943-4623-9775-18DA2855E14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4FDF906-3F34-4E5A-A1C7-4A845F22409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83B1E24-844B-4056-9793-4C044B444C5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D7BC1D8-A5B9-4B37-9F52-F4585BE7234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623BA95-2CD2-4BB5-8758-17840B6D33D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a:t>
          </a:r>
          <a:r>
            <a:rPr kumimoji="1" lang="ja-JP" altLang="en-US" sz="1050" b="0" i="0" baseline="0">
              <a:solidFill>
                <a:schemeClr val="dk1"/>
              </a:solidFill>
              <a:effectLst/>
              <a:latin typeface="+mn-lt"/>
              <a:ea typeface="+mn-ea"/>
              <a:cs typeface="+mn-cs"/>
            </a:rPr>
            <a:t>月</a:t>
          </a:r>
          <a:r>
            <a:rPr kumimoji="1" lang="ja-JP" altLang="ja-JP" sz="1050" b="0" i="0" baseline="0">
              <a:solidFill>
                <a:schemeClr val="dk1"/>
              </a:solidFill>
              <a:effectLst/>
              <a:latin typeface="+mn-lt"/>
              <a:ea typeface="+mn-ea"/>
              <a:cs typeface="+mn-cs"/>
            </a:rPr>
            <a:t>に役場</a:t>
          </a:r>
          <a:r>
            <a:rPr kumimoji="1" lang="ja-JP" altLang="en-US" sz="1050" b="0" i="0" baseline="0">
              <a:solidFill>
                <a:schemeClr val="dk1"/>
              </a:solidFill>
              <a:effectLst/>
              <a:latin typeface="+mn-lt"/>
              <a:ea typeface="+mn-ea"/>
              <a:cs typeface="+mn-cs"/>
            </a:rPr>
            <a:t>新</a:t>
          </a:r>
          <a:r>
            <a:rPr kumimoji="1" lang="ja-JP" altLang="ja-JP" sz="1050" b="0" i="0" baseline="0">
              <a:solidFill>
                <a:schemeClr val="dk1"/>
              </a:solidFill>
              <a:effectLst/>
              <a:latin typeface="+mn-lt"/>
              <a:ea typeface="+mn-ea"/>
              <a:cs typeface="+mn-cs"/>
            </a:rPr>
            <a:t>庁舎が</a:t>
          </a:r>
          <a:r>
            <a:rPr kumimoji="1" lang="ja-JP" altLang="en-US" sz="1050" b="0" i="0" baseline="0">
              <a:solidFill>
                <a:schemeClr val="dk1"/>
              </a:solidFill>
              <a:effectLst/>
              <a:latin typeface="+mn-lt"/>
              <a:ea typeface="+mn-ea"/>
              <a:cs typeface="+mn-cs"/>
            </a:rPr>
            <a:t>供用開始したことから、</a:t>
          </a:r>
          <a:r>
            <a:rPr kumimoji="1" lang="ja-JP" altLang="ja-JP" sz="1050" b="0" i="0" baseline="0">
              <a:solidFill>
                <a:schemeClr val="dk1"/>
              </a:solidFill>
              <a:effectLst/>
              <a:latin typeface="+mn-lt"/>
              <a:ea typeface="+mn-ea"/>
              <a:cs typeface="+mn-cs"/>
            </a:rPr>
            <a:t>有形固定資産減価償却率</a:t>
          </a:r>
          <a:r>
            <a:rPr kumimoji="1" lang="ja-JP" altLang="en-US" sz="1050" b="0" i="0" baseline="0">
              <a:solidFill>
                <a:schemeClr val="dk1"/>
              </a:solidFill>
              <a:effectLst/>
              <a:latin typeface="+mn-lt"/>
              <a:ea typeface="+mn-ea"/>
              <a:cs typeface="+mn-cs"/>
            </a:rPr>
            <a:t>は前年度より</a:t>
          </a:r>
          <a:r>
            <a:rPr kumimoji="1" lang="ja-JP" altLang="ja-JP" sz="1050" b="0" i="0" baseline="0">
              <a:solidFill>
                <a:schemeClr val="dk1"/>
              </a:solidFill>
              <a:effectLst/>
              <a:latin typeface="+mn-lt"/>
              <a:ea typeface="+mn-ea"/>
              <a:cs typeface="+mn-cs"/>
            </a:rPr>
            <a:t>改善</a:t>
          </a:r>
          <a:r>
            <a:rPr kumimoji="1" lang="ja-JP" altLang="en-US" sz="1050" b="0" i="0" baseline="0">
              <a:solidFill>
                <a:schemeClr val="dk1"/>
              </a:solidFill>
              <a:effectLst/>
              <a:latin typeface="+mn-lt"/>
              <a:ea typeface="+mn-ea"/>
              <a:cs typeface="+mn-cs"/>
            </a:rPr>
            <a:t>し、類似団体と比べ低くなっている。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・依然としてインフラ資産や学校施設の減価償却率は高い傾向にあり、施設の老朽化が進んできていると言える。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・引き続き「公共施設等総合管理計画」に基づき、適正な運用管理に取り組んでいく。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899CC64-7C69-4D0F-99B4-5271B48C25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D820A19-87FC-4B5D-8905-249918A5EF1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9786543-8466-46C8-9A72-78D45C87AA9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429B66D-CB5A-4227-B4B5-27FF5F431B1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AD869F79-23FF-4126-A42F-061B3DCC852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3D751BF-936E-4F7B-A014-C10982E22B6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2814194-7969-432C-9018-7A94D287524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6879F1B-7F31-49EC-93C1-D2E21CF6DD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926A053-B85F-4D92-84B0-E3CF4F82DB4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7936D7E-26AE-4429-A861-6FDDAC670E2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128BCF1-772A-4AB0-AF2B-1B45FC9F383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287C381-0941-46B6-B60C-9ECBF4A70F0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6D91D42-D869-4BD6-BF28-C2DFB86B53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4A433DD-E780-485A-8E7D-65C3B670E5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CFF29B7D-7662-4C86-AFEB-5C86F9E698C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8FEC196-487C-41F6-9836-9140FD435FB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EE9ABB4C-8AF5-468B-9207-D61CE3A09C4E}"/>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25B7D06E-6CF8-4EC2-9442-FA13BE5EF036}"/>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34D01D96-031F-4477-A140-B34EF35C4192}"/>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A171C5F9-1FCF-438B-9242-F467AC9F6122}"/>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43010314-3D81-4BA7-A975-49313D77B185}"/>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ED366CBD-EFFE-47F1-9B9D-7C946E1A6F0D}"/>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8785590B-C9C6-4C0C-A92E-493126EEC874}"/>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2903746F-2BB8-4219-A958-29B7F1C9F37E}"/>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B9BBB3A2-CB1D-4F1C-ADB2-F45BF0534D46}"/>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65402B22-B63C-4489-AB25-1E7ADEC5FF3A}"/>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226100B2-6536-483D-A311-5C5529C03A0F}"/>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12F2D6-E5DB-41A5-97BE-998F16DC8C1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C4577F4-3026-4FEC-A48A-3B7A6B5084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A69474D-79C3-475E-A4A4-B9C7BF40D5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3B2B10B-4AB1-4B26-83E0-75F34210C32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99D2C86-CC71-4805-A6D2-0F8D5C175C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1B71DB5D-11C8-4F05-B7AC-45EBFA838CB3}"/>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E42EF4E8-7395-4A9D-9467-D07F41E3CF3D}"/>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83" name="楕円 82">
          <a:extLst>
            <a:ext uri="{FF2B5EF4-FFF2-40B4-BE49-F238E27FC236}">
              <a16:creationId xmlns:a16="http://schemas.microsoft.com/office/drawing/2014/main" id="{5E4214A8-694D-4103-96D9-C263B28B01BB}"/>
            </a:ext>
          </a:extLst>
        </xdr:cNvPr>
        <xdr:cNvSpPr/>
      </xdr:nvSpPr>
      <xdr:spPr>
        <a:xfrm>
          <a:off x="4000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148061</xdr:rowOff>
    </xdr:to>
    <xdr:cxnSp macro="">
      <xdr:nvCxnSpPr>
        <xdr:cNvPr id="84" name="直線コネクタ 83">
          <a:extLst>
            <a:ext uri="{FF2B5EF4-FFF2-40B4-BE49-F238E27FC236}">
              <a16:creationId xmlns:a16="http://schemas.microsoft.com/office/drawing/2014/main" id="{E7EFF167-BB65-4D7F-8023-4DDC5983F1E5}"/>
            </a:ext>
          </a:extLst>
        </xdr:cNvPr>
        <xdr:cNvCxnSpPr/>
      </xdr:nvCxnSpPr>
      <xdr:spPr>
        <a:xfrm flipV="1">
          <a:off x="4051300" y="6028902"/>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5" name="楕円 84">
          <a:extLst>
            <a:ext uri="{FF2B5EF4-FFF2-40B4-BE49-F238E27FC236}">
              <a16:creationId xmlns:a16="http://schemas.microsoft.com/office/drawing/2014/main" id="{CBF8E941-AD97-4311-85F1-2608D83E814C}"/>
            </a:ext>
          </a:extLst>
        </xdr:cNvPr>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113877</xdr:rowOff>
    </xdr:from>
    <xdr:to>
      <xdr:col>19</xdr:col>
      <xdr:colOff>136525</xdr:colOff>
      <xdr:row>30</xdr:row>
      <xdr:rowOff>148061</xdr:rowOff>
    </xdr:to>
    <xdr:cxnSp macro="">
      <xdr:nvCxnSpPr>
        <xdr:cNvPr id="86" name="直線コネクタ 85">
          <a:extLst>
            <a:ext uri="{FF2B5EF4-FFF2-40B4-BE49-F238E27FC236}">
              <a16:creationId xmlns:a16="http://schemas.microsoft.com/office/drawing/2014/main" id="{64623428-705D-47DE-9928-9182A92D0996}"/>
            </a:ext>
          </a:extLst>
        </xdr:cNvPr>
        <xdr:cNvCxnSpPr/>
      </xdr:nvCxnSpPr>
      <xdr:spPr>
        <a:xfrm>
          <a:off x="3289300" y="602890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7" name="楕円 86">
          <a:extLst>
            <a:ext uri="{FF2B5EF4-FFF2-40B4-BE49-F238E27FC236}">
              <a16:creationId xmlns:a16="http://schemas.microsoft.com/office/drawing/2014/main" id="{2E20F50C-3CB2-490F-BE4A-1079B47C24DE}"/>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113877</xdr:rowOff>
    </xdr:to>
    <xdr:cxnSp macro="">
      <xdr:nvCxnSpPr>
        <xdr:cNvPr id="88" name="直線コネクタ 87">
          <a:extLst>
            <a:ext uri="{FF2B5EF4-FFF2-40B4-BE49-F238E27FC236}">
              <a16:creationId xmlns:a16="http://schemas.microsoft.com/office/drawing/2014/main" id="{E8FAA177-0F23-48DA-86FF-A6022E7928A5}"/>
            </a:ext>
          </a:extLst>
        </xdr:cNvPr>
        <xdr:cNvCxnSpPr/>
      </xdr:nvCxnSpPr>
      <xdr:spPr>
        <a:xfrm>
          <a:off x="2527300" y="600011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a:extLst>
            <a:ext uri="{FF2B5EF4-FFF2-40B4-BE49-F238E27FC236}">
              <a16:creationId xmlns:a16="http://schemas.microsoft.com/office/drawing/2014/main" id="{351B7EEF-0F57-4FEA-9076-46AB60B4F2FA}"/>
            </a:ext>
          </a:extLst>
        </xdr:cNvPr>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99483</xdr:rowOff>
    </xdr:to>
    <xdr:cxnSp macro="">
      <xdr:nvCxnSpPr>
        <xdr:cNvPr id="90" name="直線コネクタ 89">
          <a:extLst>
            <a:ext uri="{FF2B5EF4-FFF2-40B4-BE49-F238E27FC236}">
              <a16:creationId xmlns:a16="http://schemas.microsoft.com/office/drawing/2014/main" id="{ADFF57E7-7AEF-4C29-B904-480C654AA935}"/>
            </a:ext>
          </a:extLst>
        </xdr:cNvPr>
        <xdr:cNvCxnSpPr/>
      </xdr:nvCxnSpPr>
      <xdr:spPr>
        <a:xfrm flipV="1">
          <a:off x="1765300" y="600011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A2005B8F-7C46-45D6-AE12-10F1A3A44F59}"/>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227CF00A-33FE-480E-88CF-CC73B8E1B6A2}"/>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0EB8E058-3669-4751-A5EF-AD072D6299C6}"/>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87F9F98F-E988-4D8E-BC98-63DEA21C7FBB}"/>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18538</xdr:rowOff>
    </xdr:from>
    <xdr:ext cx="405111" cy="259045"/>
    <xdr:sp macro="" textlink="">
      <xdr:nvSpPr>
        <xdr:cNvPr id="95" name="n_1mainValue有形固定資産減価償却率">
          <a:extLst>
            <a:ext uri="{FF2B5EF4-FFF2-40B4-BE49-F238E27FC236}">
              <a16:creationId xmlns:a16="http://schemas.microsoft.com/office/drawing/2014/main" id="{0356970A-D0C6-4371-BC78-5C88CB4B5F76}"/>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6" name="n_2mainValue有形固定資産減価償却率">
          <a:extLst>
            <a:ext uri="{FF2B5EF4-FFF2-40B4-BE49-F238E27FC236}">
              <a16:creationId xmlns:a16="http://schemas.microsoft.com/office/drawing/2014/main" id="{94F8B60E-5752-49DD-8321-5B9B238EC6A1}"/>
            </a:ext>
          </a:extLst>
        </xdr:cNvPr>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7" name="n_3mainValue有形固定資産減価償却率">
          <a:extLst>
            <a:ext uri="{FF2B5EF4-FFF2-40B4-BE49-F238E27FC236}">
              <a16:creationId xmlns:a16="http://schemas.microsoft.com/office/drawing/2014/main" id="{605B7FEE-8689-4484-8A72-2A9911A603A3}"/>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a:extLst>
            <a:ext uri="{FF2B5EF4-FFF2-40B4-BE49-F238E27FC236}">
              <a16:creationId xmlns:a16="http://schemas.microsoft.com/office/drawing/2014/main" id="{6EBD5981-9B1C-4AE6-80BF-6FAE459996A6}"/>
            </a:ext>
          </a:extLst>
        </xdr:cNvPr>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1FF561D-12BF-4E63-8494-9346E88D69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4FAC2BF-1A94-4EC0-8A88-55EB81CF2E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8F0F3C6-D3B1-415D-BE17-7217E943CF9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63C5B97-79E8-4D36-A365-39526EB1AF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7CC9FE8-F798-4070-A9E9-3721EB6B79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574E077-F096-4E96-831E-E32ECBB3280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3F5E006-3BE2-4C3D-90B4-F7EEE9ABBA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ECF9DC0-4E21-4A94-BFE0-DB8813E24A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A4C4A29-2D3F-49B8-93D0-F15E0827A9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E3DA937-A9BB-4908-A935-FB3CB28465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F7F9BAA-02CD-4B51-989B-7CA0EB81BB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9698D7C-06D7-4C8E-B203-B2DF3F0DCCD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763BC4B-6CDD-4048-8CF2-8328E7B1DE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・債務償還比率は、近年類似団体と比べ低い傾向にある</a:t>
          </a:r>
          <a:r>
            <a:rPr kumimoji="1" lang="ja-JP" altLang="en-US" sz="1100" b="0" i="0" baseline="0">
              <a:solidFill>
                <a:schemeClr val="dk1"/>
              </a:solidFill>
              <a:effectLst/>
              <a:latin typeface="+mn-lt"/>
              <a:ea typeface="+mn-ea"/>
              <a:cs typeface="+mn-cs"/>
            </a:rPr>
            <a:t>ものの、前年度と比べ高くなっている</a:t>
          </a:r>
          <a:r>
            <a:rPr kumimoji="1" lang="ja-JP" altLang="ja-JP" sz="1100" b="0" i="0" baseline="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これは役場庁舎建設事業に係る地方債の借入や基金の取崩により将来負担額が増加</a:t>
          </a:r>
          <a:r>
            <a:rPr kumimoji="1" lang="ja-JP" altLang="ja-JP" sz="1100">
              <a:solidFill>
                <a:schemeClr val="dk1"/>
              </a:solidFill>
              <a:effectLst/>
              <a:latin typeface="+mn-lt"/>
              <a:ea typeface="+mn-ea"/>
              <a:cs typeface="+mn-cs"/>
            </a:rPr>
            <a:t>したことによるものと考えられる。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地方債償還の進展により地方債残高が減少することで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476E5EE-051F-4713-9B8B-8414B8CEEE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2B458AB-560A-43B8-8501-B91AA5D99A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E8E75FD-92AE-4E7F-A965-DD961A07A3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28116CC-1888-47FD-A336-CDB4B63D119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B67D466D-F201-4FB1-9C34-76A44894762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A14938B-5731-40A7-96E9-9F407F99ED4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4ADD2F2-1537-48B7-90AB-1E052B8560A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6DE5FD86-2326-4DB4-9713-E97D557C062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FA1E9BA-0AE4-4202-B302-73087975940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7F96818-0B38-46FC-BC9C-2CA7BA5CE42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1C6AEF7-CF25-4C6A-A23E-B3BDA837A4E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5B0D0FD-92E0-4AAD-87F1-6FC9C624B1A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B56D700-A331-4A92-868C-38408738607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1425FF7-A792-4048-84A5-00A7836153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083DA5C-C801-4B66-8513-9756EEEEFB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14027F19-AFB8-46CB-9807-6BAF2B63D10D}"/>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776A04F5-1DD0-4691-A03B-FA27175A8372}"/>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1DC0CD53-DA03-4102-8BB7-9DEA0F22B3AB}"/>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6FF4916-09B6-4DB3-80BB-830E6006D89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D73F24D-24A7-4ED8-9CDD-333A7210EDE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56ED9A5E-0061-4EA3-809C-6CFAEE3BF5EF}"/>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845B1AA7-1E04-4045-820C-E5FF349433EA}"/>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4E881B35-12B8-45B2-8298-97614CBC8E55}"/>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B220A4BF-755C-49F5-AFB7-2E645A650882}"/>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52023F08-E0BB-4E38-A937-5CA98C5763B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3461EDEC-B32D-4E20-B8D2-2456D1EA2F53}"/>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1525BD2-883B-4DA0-8BD3-425EED7ADB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64FEE25-66C3-4A55-BBF2-4865F1D3744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6CC0AF1-1B67-43FA-BEFE-EE3A8E14EF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DED9E5D-41CB-41E2-998E-86C0F6A806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F760FE6-BD5A-4333-930D-F29DDD612C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147087</xdr:rowOff>
    </xdr:from>
    <xdr:to>
      <xdr:col>76</xdr:col>
      <xdr:colOff>73025</xdr:colOff>
      <xdr:row>30</xdr:row>
      <xdr:rowOff>77237</xdr:rowOff>
    </xdr:to>
    <xdr:sp macro="" textlink="">
      <xdr:nvSpPr>
        <xdr:cNvPr id="143" name="楕円 142">
          <a:extLst>
            <a:ext uri="{FF2B5EF4-FFF2-40B4-BE49-F238E27FC236}">
              <a16:creationId xmlns:a16="http://schemas.microsoft.com/office/drawing/2014/main" id="{E10B17BA-0176-476A-AE8E-CB70567B3A93}"/>
            </a:ext>
          </a:extLst>
        </xdr:cNvPr>
        <xdr:cNvSpPr/>
      </xdr:nvSpPr>
      <xdr:spPr>
        <a:xfrm>
          <a:off x="14744700" y="58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169964</xdr:rowOff>
    </xdr:from>
    <xdr:ext cx="469744" cy="259045"/>
    <xdr:sp macro="" textlink="">
      <xdr:nvSpPr>
        <xdr:cNvPr id="144" name="債務償還比率該当値テキスト">
          <a:extLst>
            <a:ext uri="{FF2B5EF4-FFF2-40B4-BE49-F238E27FC236}">
              <a16:creationId xmlns:a16="http://schemas.microsoft.com/office/drawing/2014/main" id="{8D83B987-74DE-42CD-B50F-4114808B7253}"/>
            </a:ext>
          </a:extLst>
        </xdr:cNvPr>
        <xdr:cNvSpPr txBox="1"/>
      </xdr:nvSpPr>
      <xdr:spPr>
        <a:xfrm>
          <a:off x="14846300" y="57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90953</xdr:rowOff>
    </xdr:from>
    <xdr:to>
      <xdr:col>72</xdr:col>
      <xdr:colOff>123825</xdr:colOff>
      <xdr:row>30</xdr:row>
      <xdr:rowOff>21103</xdr:rowOff>
    </xdr:to>
    <xdr:sp macro="" textlink="">
      <xdr:nvSpPr>
        <xdr:cNvPr id="145" name="楕円 144">
          <a:extLst>
            <a:ext uri="{FF2B5EF4-FFF2-40B4-BE49-F238E27FC236}">
              <a16:creationId xmlns:a16="http://schemas.microsoft.com/office/drawing/2014/main" id="{FE3094F6-7AB8-473B-B3B9-E6431A8D635C}"/>
            </a:ext>
          </a:extLst>
        </xdr:cNvPr>
        <xdr:cNvSpPr/>
      </xdr:nvSpPr>
      <xdr:spPr>
        <a:xfrm>
          <a:off x="14033500" y="58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141753</xdr:rowOff>
    </xdr:from>
    <xdr:to>
      <xdr:col>76</xdr:col>
      <xdr:colOff>22225</xdr:colOff>
      <xdr:row>30</xdr:row>
      <xdr:rowOff>26437</xdr:rowOff>
    </xdr:to>
    <xdr:cxnSp macro="">
      <xdr:nvCxnSpPr>
        <xdr:cNvPr id="146" name="直線コネクタ 145">
          <a:extLst>
            <a:ext uri="{FF2B5EF4-FFF2-40B4-BE49-F238E27FC236}">
              <a16:creationId xmlns:a16="http://schemas.microsoft.com/office/drawing/2014/main" id="{59D38F37-313F-41E7-96EF-2A9FB1EE8175}"/>
            </a:ext>
          </a:extLst>
        </xdr:cNvPr>
        <xdr:cNvCxnSpPr/>
      </xdr:nvCxnSpPr>
      <xdr:spPr>
        <a:xfrm>
          <a:off x="14084300" y="588532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58808</xdr:rowOff>
    </xdr:from>
    <xdr:to>
      <xdr:col>68</xdr:col>
      <xdr:colOff>123825</xdr:colOff>
      <xdr:row>29</xdr:row>
      <xdr:rowOff>160408</xdr:rowOff>
    </xdr:to>
    <xdr:sp macro="" textlink="">
      <xdr:nvSpPr>
        <xdr:cNvPr id="147" name="楕円 146">
          <a:extLst>
            <a:ext uri="{FF2B5EF4-FFF2-40B4-BE49-F238E27FC236}">
              <a16:creationId xmlns:a16="http://schemas.microsoft.com/office/drawing/2014/main" id="{FBF39D97-A6F4-42D6-81B9-7EFC9458B967}"/>
            </a:ext>
          </a:extLst>
        </xdr:cNvPr>
        <xdr:cNvSpPr/>
      </xdr:nvSpPr>
      <xdr:spPr>
        <a:xfrm>
          <a:off x="13271500" y="58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109608</xdr:rowOff>
    </xdr:from>
    <xdr:to>
      <xdr:col>72</xdr:col>
      <xdr:colOff>73025</xdr:colOff>
      <xdr:row>29</xdr:row>
      <xdr:rowOff>141753</xdr:rowOff>
    </xdr:to>
    <xdr:cxnSp macro="">
      <xdr:nvCxnSpPr>
        <xdr:cNvPr id="148" name="直線コネクタ 147">
          <a:extLst>
            <a:ext uri="{FF2B5EF4-FFF2-40B4-BE49-F238E27FC236}">
              <a16:creationId xmlns:a16="http://schemas.microsoft.com/office/drawing/2014/main" id="{44195A93-029A-4A62-BC6A-218AB367C634}"/>
            </a:ext>
          </a:extLst>
        </xdr:cNvPr>
        <xdr:cNvCxnSpPr/>
      </xdr:nvCxnSpPr>
      <xdr:spPr>
        <a:xfrm>
          <a:off x="13322300" y="5853183"/>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53291</xdr:rowOff>
    </xdr:from>
    <xdr:to>
      <xdr:col>64</xdr:col>
      <xdr:colOff>123825</xdr:colOff>
      <xdr:row>29</xdr:row>
      <xdr:rowOff>154891</xdr:rowOff>
    </xdr:to>
    <xdr:sp macro="" textlink="">
      <xdr:nvSpPr>
        <xdr:cNvPr id="149" name="楕円 148">
          <a:extLst>
            <a:ext uri="{FF2B5EF4-FFF2-40B4-BE49-F238E27FC236}">
              <a16:creationId xmlns:a16="http://schemas.microsoft.com/office/drawing/2014/main" id="{37202EA5-D5A7-4D3E-ABA7-578CB403EF01}"/>
            </a:ext>
          </a:extLst>
        </xdr:cNvPr>
        <xdr:cNvSpPr/>
      </xdr:nvSpPr>
      <xdr:spPr>
        <a:xfrm>
          <a:off x="12509500" y="57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104091</xdr:rowOff>
    </xdr:from>
    <xdr:to>
      <xdr:col>68</xdr:col>
      <xdr:colOff>73025</xdr:colOff>
      <xdr:row>29</xdr:row>
      <xdr:rowOff>109608</xdr:rowOff>
    </xdr:to>
    <xdr:cxnSp macro="">
      <xdr:nvCxnSpPr>
        <xdr:cNvPr id="150" name="直線コネクタ 149">
          <a:extLst>
            <a:ext uri="{FF2B5EF4-FFF2-40B4-BE49-F238E27FC236}">
              <a16:creationId xmlns:a16="http://schemas.microsoft.com/office/drawing/2014/main" id="{850DF16D-BC95-4DC9-8C74-C56AE2226F64}"/>
            </a:ext>
          </a:extLst>
        </xdr:cNvPr>
        <xdr:cNvCxnSpPr/>
      </xdr:nvCxnSpPr>
      <xdr:spPr>
        <a:xfrm>
          <a:off x="12560300" y="5847666"/>
          <a:ext cx="762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25943</xdr:rowOff>
    </xdr:from>
    <xdr:to>
      <xdr:col>60</xdr:col>
      <xdr:colOff>123825</xdr:colOff>
      <xdr:row>29</xdr:row>
      <xdr:rowOff>127543</xdr:rowOff>
    </xdr:to>
    <xdr:sp macro="" textlink="">
      <xdr:nvSpPr>
        <xdr:cNvPr id="151" name="楕円 150">
          <a:extLst>
            <a:ext uri="{FF2B5EF4-FFF2-40B4-BE49-F238E27FC236}">
              <a16:creationId xmlns:a16="http://schemas.microsoft.com/office/drawing/2014/main" id="{DF6FCA44-2738-4BCD-90A1-765F828A3570}"/>
            </a:ext>
          </a:extLst>
        </xdr:cNvPr>
        <xdr:cNvSpPr/>
      </xdr:nvSpPr>
      <xdr:spPr>
        <a:xfrm>
          <a:off x="11747500" y="57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76743</xdr:rowOff>
    </xdr:from>
    <xdr:to>
      <xdr:col>64</xdr:col>
      <xdr:colOff>73025</xdr:colOff>
      <xdr:row>29</xdr:row>
      <xdr:rowOff>104091</xdr:rowOff>
    </xdr:to>
    <xdr:cxnSp macro="">
      <xdr:nvCxnSpPr>
        <xdr:cNvPr id="152" name="直線コネクタ 151">
          <a:extLst>
            <a:ext uri="{FF2B5EF4-FFF2-40B4-BE49-F238E27FC236}">
              <a16:creationId xmlns:a16="http://schemas.microsoft.com/office/drawing/2014/main" id="{A67E3AF1-D8A4-467B-B06B-5EB650E06806}"/>
            </a:ext>
          </a:extLst>
        </xdr:cNvPr>
        <xdr:cNvCxnSpPr/>
      </xdr:nvCxnSpPr>
      <xdr:spPr>
        <a:xfrm>
          <a:off x="11798300" y="5820318"/>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3" name="n_1aveValue債務償還比率">
          <a:extLst>
            <a:ext uri="{FF2B5EF4-FFF2-40B4-BE49-F238E27FC236}">
              <a16:creationId xmlns:a16="http://schemas.microsoft.com/office/drawing/2014/main" id="{6D7C74C2-839B-495F-A693-E7E050B8C274}"/>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4" name="n_2aveValue債務償還比率">
          <a:extLst>
            <a:ext uri="{FF2B5EF4-FFF2-40B4-BE49-F238E27FC236}">
              <a16:creationId xmlns:a16="http://schemas.microsoft.com/office/drawing/2014/main" id="{6B6CC32A-6F15-403D-B1C7-5B63B719FB7A}"/>
            </a:ext>
          </a:extLst>
        </xdr:cNvPr>
        <xdr:cNvSpPr txBox="1"/>
      </xdr:nvSpPr>
      <xdr:spPr>
        <a:xfrm>
          <a:off x="130874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5" name="n_3aveValue債務償還比率">
          <a:extLst>
            <a:ext uri="{FF2B5EF4-FFF2-40B4-BE49-F238E27FC236}">
              <a16:creationId xmlns:a16="http://schemas.microsoft.com/office/drawing/2014/main" id="{65527FA4-2EDA-4003-9678-08B15FCC00A6}"/>
            </a:ext>
          </a:extLst>
        </xdr:cNvPr>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6" name="n_4aveValue債務償還比率">
          <a:extLst>
            <a:ext uri="{FF2B5EF4-FFF2-40B4-BE49-F238E27FC236}">
              <a16:creationId xmlns:a16="http://schemas.microsoft.com/office/drawing/2014/main" id="{B722B998-1E5A-4E73-916E-F0F102C994A7}"/>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37630</xdr:rowOff>
    </xdr:from>
    <xdr:ext cx="469744" cy="259045"/>
    <xdr:sp macro="" textlink="">
      <xdr:nvSpPr>
        <xdr:cNvPr id="157" name="n_1mainValue債務償還比率">
          <a:extLst>
            <a:ext uri="{FF2B5EF4-FFF2-40B4-BE49-F238E27FC236}">
              <a16:creationId xmlns:a16="http://schemas.microsoft.com/office/drawing/2014/main" id="{428C38A5-30A6-4B18-9510-A9B6C6FCE70C}"/>
            </a:ext>
          </a:extLst>
        </xdr:cNvPr>
        <xdr:cNvSpPr txBox="1"/>
      </xdr:nvSpPr>
      <xdr:spPr>
        <a:xfrm>
          <a:off x="13836727" y="5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5485</xdr:rowOff>
    </xdr:from>
    <xdr:ext cx="469744" cy="259045"/>
    <xdr:sp macro="" textlink="">
      <xdr:nvSpPr>
        <xdr:cNvPr id="158" name="n_2mainValue債務償還比率">
          <a:extLst>
            <a:ext uri="{FF2B5EF4-FFF2-40B4-BE49-F238E27FC236}">
              <a16:creationId xmlns:a16="http://schemas.microsoft.com/office/drawing/2014/main" id="{3330EB5F-7ABD-4A74-B966-AB68EC2EE0B0}"/>
            </a:ext>
          </a:extLst>
        </xdr:cNvPr>
        <xdr:cNvSpPr txBox="1"/>
      </xdr:nvSpPr>
      <xdr:spPr>
        <a:xfrm>
          <a:off x="13087427" y="557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171418</xdr:rowOff>
    </xdr:from>
    <xdr:ext cx="469744" cy="259045"/>
    <xdr:sp macro="" textlink="">
      <xdr:nvSpPr>
        <xdr:cNvPr id="159" name="n_3mainValue債務償還比率">
          <a:extLst>
            <a:ext uri="{FF2B5EF4-FFF2-40B4-BE49-F238E27FC236}">
              <a16:creationId xmlns:a16="http://schemas.microsoft.com/office/drawing/2014/main" id="{61DEBA57-B69A-4F45-9AAC-53F9E02E7811}"/>
            </a:ext>
          </a:extLst>
        </xdr:cNvPr>
        <xdr:cNvSpPr txBox="1"/>
      </xdr:nvSpPr>
      <xdr:spPr>
        <a:xfrm>
          <a:off x="12325427" y="557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144070</xdr:rowOff>
    </xdr:from>
    <xdr:ext cx="469744" cy="259045"/>
    <xdr:sp macro="" textlink="">
      <xdr:nvSpPr>
        <xdr:cNvPr id="160" name="n_4mainValue債務償還比率">
          <a:extLst>
            <a:ext uri="{FF2B5EF4-FFF2-40B4-BE49-F238E27FC236}">
              <a16:creationId xmlns:a16="http://schemas.microsoft.com/office/drawing/2014/main" id="{FC2D259B-ECE6-4F39-8937-31B8B56DB6D5}"/>
            </a:ext>
          </a:extLst>
        </xdr:cNvPr>
        <xdr:cNvSpPr txBox="1"/>
      </xdr:nvSpPr>
      <xdr:spPr>
        <a:xfrm>
          <a:off x="11563427" y="5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F4EFC20-D823-411D-8B57-11C54455BB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CD754FA-91C4-4754-B399-C7247F50BA8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BC8DCDF-BF08-4041-A499-E1907236F3F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08C8925-0C97-430A-A9F5-EDF1AA6867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B99D863-09FA-4A31-84E7-D666E4C591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F15D7D1-5E5E-43E4-A38F-67863F12657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FF49D4-1D11-476A-827F-E51D25B9D9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99CEC0-AD53-49BB-92D3-9FD985DB25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41DB7C-1706-4191-A4CE-6617B70DB3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19114F-7518-4264-A1AE-46545101F8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A34504-F082-42B0-B1A6-26A97728C3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B24E8F-837B-4155-AAD2-4A3FE9C1D0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1D8174-60EF-4153-A50F-329A6075EB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852A11-A243-451E-BEF0-414BD481E1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4D74C0-EFB2-4B9E-9C21-5A788231BC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05A7D2-E210-428B-B1D3-230150498C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AB5542-F357-4F17-AEE4-D031B35475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9AFB13-D8DA-471D-86D1-2C5E526274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DF8A07-5BF2-4C60-9B24-6F8D9D7613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64E0FA-1610-4385-8E8C-72B508F283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206686-4834-4309-8CB1-1044E05B6D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A57C62-9A91-47BE-8961-D3E779413A5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765BD9-4736-4198-8888-15AD20CF6F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F5C3A8-6254-4390-8E8A-D0BE6675F7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9399E3-8958-4B46-8295-DAFEDB1E3C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6CB3A2-B2D2-4F9B-879E-D57DFCC9D2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C2DE8D-408A-428E-B41C-1145E728E3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2CE1BF-33E4-45E3-B0C2-82707B76A9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BAECB1-04BB-4B88-A410-CE04479E8A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AA6E3F0-F5E7-4A02-8A27-1CCE438BEE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CC689B-CC10-43C0-98C0-2AC75FF3C5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936B7F-B3E8-4734-B97E-A47F4BBCF0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0EA85A-14EC-411A-BEF4-4F5605C32E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31AFFD-C1BA-4E5B-9681-988AF0101E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768E57-DAEE-44F4-9DA8-0FF955976F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68ADE2-F5DB-4ADB-8FD1-C0C968D74E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2C0BFA-4D82-4D05-944E-4B1453875D0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729B4C-B9A2-4842-908A-8808B6C9A9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6CD35B-753B-4090-A465-BDF14B556F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4FB74B-9952-4684-8901-7EF5578E42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513D7A-3787-4775-BA77-6AF11719EF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4C263C-FEA9-4D36-8123-AEBCE33A57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779038-A184-4D0D-882C-5171AF9D23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3CCB7C-2355-41A1-823C-D787F281FD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FE5324-BC48-4A3B-AF25-7B62BB6A69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9E8565-33C1-4DD2-92AE-86BD90F8B6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B7EC1B-B00F-4367-8FB1-BE753E85FE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99B6D2-696C-46CE-9C98-D06FF7314CE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526E62-D59F-4623-A1D2-1607F239A0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8760E44-6588-4FED-BE99-9E6DF769624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9A7406-9401-4585-92D5-C5921C6A0B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15F738-42D2-47D5-ABBF-A12D0136D0C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4B8D29C-4907-4E68-889B-5FA63426F0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47AAB86-79CC-4B4D-8A27-EA270B79A60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7AF1E3C-6C41-44E7-BF29-963A666FA9B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5EEC9ED-3B0A-490B-B1BB-F8633C2DCE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56E88BE-4E16-4B57-A998-5756AD60EFF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A5C5D21-67F2-403B-8DD3-53B2AC64967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FB72AF4-D68E-49C6-BD06-D1CACB8C5D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054557A-D0E3-4179-954D-A0335C7194A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86A073D-F892-4921-A6BE-1C127BB62F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3E0170C5-D605-42AA-82C4-3BCB53B8FD83}"/>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10C8232B-6850-4333-AC39-EDAB94F88BF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98A9C8C2-BFA8-4525-926D-EE5C74093F89}"/>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1D3E7280-8CAC-41D9-B0C0-8C705A555FE2}"/>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283B91AA-5A50-415D-AFD3-0A3F86A8DF2E}"/>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085A056-8E5D-41EC-B1C5-9D24F8EB3CA6}"/>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167E82E7-EBDF-4846-8CEB-A7A451651A7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BA6FDFC9-453F-45B0-86EA-BD4F6E740C97}"/>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CD665978-0889-437D-BFFB-822EA289253C}"/>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B7966C58-EC8A-458A-B717-9FB180F7B9BB}"/>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AA8C5C0F-CF42-47DE-B485-AED58FECA926}"/>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5EAF49-149B-4C44-A50B-7C47E78A37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9D9EE7-9281-42AA-B3F1-239D23F8C4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49D7C5-BD87-479B-8DE7-AC2972E856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646E87-4E51-4C58-A205-4D4BE4271B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7F3140-5AAB-4238-86D7-94406D29A7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EF19F75C-AD60-4A75-827E-324E6D017AE7}"/>
            </a:ext>
          </a:extLst>
        </xdr:cNvPr>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76F1118C-3036-4ABC-926F-D66917C97107}"/>
            </a:ext>
          </a:extLst>
        </xdr:cNvPr>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D4FF2A82-6348-4BEC-870A-F2F00E239BC7}"/>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0951CA29-6EBF-4C34-920E-AE7F67B568D2}"/>
            </a:ext>
          </a:extLst>
        </xdr:cNvPr>
        <xdr:cNvCxnSpPr/>
      </xdr:nvCxnSpPr>
      <xdr:spPr>
        <a:xfrm>
          <a:off x="3797300" y="649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a:extLst>
            <a:ext uri="{FF2B5EF4-FFF2-40B4-BE49-F238E27FC236}">
              <a16:creationId xmlns:a16="http://schemas.microsoft.com/office/drawing/2014/main" id="{BBEDE0B3-9BF4-4D7F-8E96-E02ECF397E8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9827CBA5-BE6A-49A9-A92F-C4B3DA8C8227}"/>
            </a:ext>
          </a:extLst>
        </xdr:cNvPr>
        <xdr:cNvCxnSpPr/>
      </xdr:nvCxnSpPr>
      <xdr:spPr>
        <a:xfrm>
          <a:off x="2908300" y="6456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D2FA307E-F5F0-4A89-8D67-ECBE29A969FE}"/>
            </a:ext>
          </a:extLst>
        </xdr:cNvPr>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C5C5CB33-5E3A-4B74-AA61-D83D7A9CC47D}"/>
            </a:ext>
          </a:extLst>
        </xdr:cNvPr>
        <xdr:cNvCxnSpPr/>
      </xdr:nvCxnSpPr>
      <xdr:spPr>
        <a:xfrm>
          <a:off x="2019300" y="6429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a:extLst>
            <a:ext uri="{FF2B5EF4-FFF2-40B4-BE49-F238E27FC236}">
              <a16:creationId xmlns:a16="http://schemas.microsoft.com/office/drawing/2014/main" id="{38F8250D-6431-4183-B9C0-B4A8B8E6F45C}"/>
            </a:ext>
          </a:extLst>
        </xdr:cNvPr>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85725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B49FA9BB-CCB6-4C67-9057-7A48C5A835B9}"/>
            </a:ext>
          </a:extLst>
        </xdr:cNvPr>
        <xdr:cNvCxnSpPr/>
      </xdr:nvCxnSpPr>
      <xdr:spPr>
        <a:xfrm flipV="1">
          <a:off x="1130300" y="642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5B8A774A-1E9E-4838-AC08-5649979522B2}"/>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54094239-D1DE-4EB2-A689-D274D3B51B29}"/>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A9A3C566-A86A-4B18-A8E9-EBEAD77FEF3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815D6DFC-9FA5-47FE-9B95-20CAFA663E05}"/>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道路】&#10;有形固定資産減価償却率">
          <a:extLst>
            <a:ext uri="{FF2B5EF4-FFF2-40B4-BE49-F238E27FC236}">
              <a16:creationId xmlns:a16="http://schemas.microsoft.com/office/drawing/2014/main" id="{00595F1E-C413-4BE6-9AB5-30142E9FE7CF}"/>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id="{D7F0F98E-5782-4870-8C5B-FF872719A9A0}"/>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9" name="n_3mainValue【道路】&#10;有形固定資産減価償却率">
          <a:extLst>
            <a:ext uri="{FF2B5EF4-FFF2-40B4-BE49-F238E27FC236}">
              <a16:creationId xmlns:a16="http://schemas.microsoft.com/office/drawing/2014/main" id="{6CC18086-3B55-4153-A94A-841B3BC23BC0}"/>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90" name="n_4mainValue【道路】&#10;有形固定資産減価償却率">
          <a:extLst>
            <a:ext uri="{FF2B5EF4-FFF2-40B4-BE49-F238E27FC236}">
              <a16:creationId xmlns:a16="http://schemas.microsoft.com/office/drawing/2014/main" id="{330A0560-F304-4915-940A-3DA0F12BB391}"/>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A5F0954-2CB1-4328-9239-19F8C12E5E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7D6D3C6-5152-4311-8238-EA51F0BF5E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C233518-6A37-47B8-84FA-2A78A4BF7B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0D97DA4-E561-4633-B21B-B1102C23F0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EBD04B-9554-4252-8EF8-AB86810B57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0B5A2D2-8383-4DBA-89B1-3898653872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F6C2C4-0450-480F-8F99-4BAD1B138F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FE81571-116B-41DA-99F4-4A46BB5629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E48752B-2BD2-4886-97FA-1E2982A27B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7FC918A-C61B-44D0-A1C9-9F03F6D045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2714CC8-E42F-485D-8B99-DC2FAC4097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F1FCC08-C6AF-4804-86C8-3C4FF10A08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04B0ADC-DD69-4F27-B2CF-69AC2AA764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9E4084A-A93E-43BE-9705-533C24AA2AA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362B75F-70C4-489E-B241-8A6D705D96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E9E034C-0861-4359-A6BB-01B1E33C100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BFC8514-6ED0-4CE0-BE0D-0BCB8DD29B4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252019F-59B8-489A-A413-232E70EE18B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0601B82-3EEC-42AD-BC61-CE4656E27D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5D0ACED-045F-4E9C-88EF-995F25EE4C8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A78A20C-C46C-4EDD-B95B-438CD3FB6F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4A35165-FB06-4907-B726-DE2D0E764BD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CAB1793-9050-4E07-9CC6-C5D1192CEBB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F0E78D18-9F59-491C-AE4E-CD0FA5A0B563}"/>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4E11AFE0-C15E-497F-AA0E-B537466DB8AF}"/>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73F20E81-D524-43FA-B092-3118226F421A}"/>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C807AAA2-4830-4C35-BC72-DD374F0219A2}"/>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70CB701F-1F2D-40A4-92C9-CFA483EB28D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DF451914-8B4E-44FE-89DB-3C9FBE1F09F1}"/>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7AD4B387-F1AD-4984-9AA9-AD39A2DDD9D7}"/>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422FD7A7-287F-4BE6-9516-0B0BAE866C1D}"/>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66BFEA15-4FB8-498E-9A74-3DED37E1274D}"/>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5292A88-AA9A-46C1-9F0D-C4B6614E4EF4}"/>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CDF8E663-014C-4513-9873-262FDE20DB31}"/>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00E8C7-93E6-415E-B617-476B53EDA1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F38AE7B-AE29-4DEF-8623-42257CC7CA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47859FA-FD7E-40E0-A14A-EA7015D7FE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5DCE51-F868-4856-9961-32FFC98A87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621736C-C2B2-4D78-9382-38CE30F3F0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11284</xdr:rowOff>
    </xdr:from>
    <xdr:to>
      <xdr:col>55</xdr:col>
      <xdr:colOff>50800</xdr:colOff>
      <xdr:row>39</xdr:row>
      <xdr:rowOff>112884</xdr:rowOff>
    </xdr:to>
    <xdr:sp macro="" textlink="">
      <xdr:nvSpPr>
        <xdr:cNvPr id="130" name="楕円 129">
          <a:extLst>
            <a:ext uri="{FF2B5EF4-FFF2-40B4-BE49-F238E27FC236}">
              <a16:creationId xmlns:a16="http://schemas.microsoft.com/office/drawing/2014/main" id="{1FDF91F2-D6EA-479C-A59C-252F00DA4825}"/>
            </a:ext>
          </a:extLst>
        </xdr:cNvPr>
        <xdr:cNvSpPr/>
      </xdr:nvSpPr>
      <xdr:spPr>
        <a:xfrm>
          <a:off x="10426700" y="66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161161</xdr:rowOff>
    </xdr:from>
    <xdr:ext cx="534377" cy="259045"/>
    <xdr:sp macro="" textlink="">
      <xdr:nvSpPr>
        <xdr:cNvPr id="131" name="【道路】&#10;一人当たり延長該当値テキスト">
          <a:extLst>
            <a:ext uri="{FF2B5EF4-FFF2-40B4-BE49-F238E27FC236}">
              <a16:creationId xmlns:a16="http://schemas.microsoft.com/office/drawing/2014/main" id="{0DCF1011-7F6D-457D-84C9-6A094265D591}"/>
            </a:ext>
          </a:extLst>
        </xdr:cNvPr>
        <xdr:cNvSpPr txBox="1"/>
      </xdr:nvSpPr>
      <xdr:spPr>
        <a:xfrm>
          <a:off x="10515600" y="6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20866</xdr:rowOff>
    </xdr:from>
    <xdr:to>
      <xdr:col>50</xdr:col>
      <xdr:colOff>165100</xdr:colOff>
      <xdr:row>39</xdr:row>
      <xdr:rowOff>122466</xdr:rowOff>
    </xdr:to>
    <xdr:sp macro="" textlink="">
      <xdr:nvSpPr>
        <xdr:cNvPr id="132" name="楕円 131">
          <a:extLst>
            <a:ext uri="{FF2B5EF4-FFF2-40B4-BE49-F238E27FC236}">
              <a16:creationId xmlns:a16="http://schemas.microsoft.com/office/drawing/2014/main" id="{C485A401-3F7F-4506-87F2-56CA6CB2C102}"/>
            </a:ext>
          </a:extLst>
        </xdr:cNvPr>
        <xdr:cNvSpPr/>
      </xdr:nvSpPr>
      <xdr:spPr>
        <a:xfrm>
          <a:off x="9588500" y="67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62084</xdr:rowOff>
    </xdr:from>
    <xdr:to>
      <xdr:col>55</xdr:col>
      <xdr:colOff>0</xdr:colOff>
      <xdr:row>39</xdr:row>
      <xdr:rowOff>71666</xdr:rowOff>
    </xdr:to>
    <xdr:cxnSp macro="">
      <xdr:nvCxnSpPr>
        <xdr:cNvPr id="133" name="直線コネクタ 132">
          <a:extLst>
            <a:ext uri="{FF2B5EF4-FFF2-40B4-BE49-F238E27FC236}">
              <a16:creationId xmlns:a16="http://schemas.microsoft.com/office/drawing/2014/main" id="{902A2647-98D4-4C97-9ACC-BC4B8B9531A3}"/>
            </a:ext>
          </a:extLst>
        </xdr:cNvPr>
        <xdr:cNvCxnSpPr/>
      </xdr:nvCxnSpPr>
      <xdr:spPr>
        <a:xfrm flipV="1">
          <a:off x="9639300" y="6748634"/>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29229</xdr:rowOff>
    </xdr:from>
    <xdr:to>
      <xdr:col>46</xdr:col>
      <xdr:colOff>38100</xdr:colOff>
      <xdr:row>39</xdr:row>
      <xdr:rowOff>130829</xdr:rowOff>
    </xdr:to>
    <xdr:sp macro="" textlink="">
      <xdr:nvSpPr>
        <xdr:cNvPr id="134" name="楕円 133">
          <a:extLst>
            <a:ext uri="{FF2B5EF4-FFF2-40B4-BE49-F238E27FC236}">
              <a16:creationId xmlns:a16="http://schemas.microsoft.com/office/drawing/2014/main" id="{39B8943D-6C66-4140-9104-71F4348D93C4}"/>
            </a:ext>
          </a:extLst>
        </xdr:cNvPr>
        <xdr:cNvSpPr/>
      </xdr:nvSpPr>
      <xdr:spPr>
        <a:xfrm>
          <a:off x="8699500" y="6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71666</xdr:rowOff>
    </xdr:from>
    <xdr:to>
      <xdr:col>50</xdr:col>
      <xdr:colOff>114300</xdr:colOff>
      <xdr:row>39</xdr:row>
      <xdr:rowOff>80029</xdr:rowOff>
    </xdr:to>
    <xdr:cxnSp macro="">
      <xdr:nvCxnSpPr>
        <xdr:cNvPr id="135" name="直線コネクタ 134">
          <a:extLst>
            <a:ext uri="{FF2B5EF4-FFF2-40B4-BE49-F238E27FC236}">
              <a16:creationId xmlns:a16="http://schemas.microsoft.com/office/drawing/2014/main" id="{88057D50-E598-4B19-B332-9BD74764E641}"/>
            </a:ext>
          </a:extLst>
        </xdr:cNvPr>
        <xdr:cNvCxnSpPr/>
      </xdr:nvCxnSpPr>
      <xdr:spPr>
        <a:xfrm flipV="1">
          <a:off x="8750300" y="6758216"/>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32868</xdr:rowOff>
    </xdr:from>
    <xdr:to>
      <xdr:col>41</xdr:col>
      <xdr:colOff>101600</xdr:colOff>
      <xdr:row>39</xdr:row>
      <xdr:rowOff>134468</xdr:rowOff>
    </xdr:to>
    <xdr:sp macro="" textlink="">
      <xdr:nvSpPr>
        <xdr:cNvPr id="136" name="楕円 135">
          <a:extLst>
            <a:ext uri="{FF2B5EF4-FFF2-40B4-BE49-F238E27FC236}">
              <a16:creationId xmlns:a16="http://schemas.microsoft.com/office/drawing/2014/main" id="{7406CB00-7450-4EF6-9FC9-DF091F62FD16}"/>
            </a:ext>
          </a:extLst>
        </xdr:cNvPr>
        <xdr:cNvSpPr/>
      </xdr:nvSpPr>
      <xdr:spPr>
        <a:xfrm>
          <a:off x="7810500" y="67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80029</xdr:rowOff>
    </xdr:from>
    <xdr:to>
      <xdr:col>45</xdr:col>
      <xdr:colOff>177800</xdr:colOff>
      <xdr:row>39</xdr:row>
      <xdr:rowOff>83668</xdr:rowOff>
    </xdr:to>
    <xdr:cxnSp macro="">
      <xdr:nvCxnSpPr>
        <xdr:cNvPr id="137" name="直線コネクタ 136">
          <a:extLst>
            <a:ext uri="{FF2B5EF4-FFF2-40B4-BE49-F238E27FC236}">
              <a16:creationId xmlns:a16="http://schemas.microsoft.com/office/drawing/2014/main" id="{8813369B-53AB-46E8-B927-DE5754AF5AD5}"/>
            </a:ext>
          </a:extLst>
        </xdr:cNvPr>
        <xdr:cNvCxnSpPr/>
      </xdr:nvCxnSpPr>
      <xdr:spPr>
        <a:xfrm flipV="1">
          <a:off x="7861300" y="6766579"/>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31877</xdr:rowOff>
    </xdr:from>
    <xdr:to>
      <xdr:col>36</xdr:col>
      <xdr:colOff>165100</xdr:colOff>
      <xdr:row>39</xdr:row>
      <xdr:rowOff>133477</xdr:rowOff>
    </xdr:to>
    <xdr:sp macro="" textlink="">
      <xdr:nvSpPr>
        <xdr:cNvPr id="138" name="楕円 137">
          <a:extLst>
            <a:ext uri="{FF2B5EF4-FFF2-40B4-BE49-F238E27FC236}">
              <a16:creationId xmlns:a16="http://schemas.microsoft.com/office/drawing/2014/main" id="{D26FD26D-E55C-4E77-9CD5-C99176110F91}"/>
            </a:ext>
          </a:extLst>
        </xdr:cNvPr>
        <xdr:cNvSpPr/>
      </xdr:nvSpPr>
      <xdr:spPr>
        <a:xfrm>
          <a:off x="6921500" y="67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82677</xdr:rowOff>
    </xdr:from>
    <xdr:to>
      <xdr:col>41</xdr:col>
      <xdr:colOff>50800</xdr:colOff>
      <xdr:row>39</xdr:row>
      <xdr:rowOff>83668</xdr:rowOff>
    </xdr:to>
    <xdr:cxnSp macro="">
      <xdr:nvCxnSpPr>
        <xdr:cNvPr id="139" name="直線コネクタ 138">
          <a:extLst>
            <a:ext uri="{FF2B5EF4-FFF2-40B4-BE49-F238E27FC236}">
              <a16:creationId xmlns:a16="http://schemas.microsoft.com/office/drawing/2014/main" id="{CFAE607E-5EF5-4C1F-9D9E-5C92C9D8A21C}"/>
            </a:ext>
          </a:extLst>
        </xdr:cNvPr>
        <xdr:cNvCxnSpPr/>
      </xdr:nvCxnSpPr>
      <xdr:spPr>
        <a:xfrm>
          <a:off x="6972300" y="676922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C64FB332-6A9E-4CC5-9926-ADD2867A26CA}"/>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F6D1AFB4-63EF-45A8-BDF5-2A86438F9066}"/>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58C05987-2F1A-4290-BC22-78AE3688916E}"/>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803907BB-FC02-44CC-A4F0-6D4C8481DAB3}"/>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113593</xdr:rowOff>
    </xdr:from>
    <xdr:ext cx="534377" cy="259045"/>
    <xdr:sp macro="" textlink="">
      <xdr:nvSpPr>
        <xdr:cNvPr id="144" name="n_1mainValue【道路】&#10;一人当たり延長">
          <a:extLst>
            <a:ext uri="{FF2B5EF4-FFF2-40B4-BE49-F238E27FC236}">
              <a16:creationId xmlns:a16="http://schemas.microsoft.com/office/drawing/2014/main" id="{B11ED0EF-CC7C-4544-B7B0-089D8AE8BAEC}"/>
            </a:ext>
          </a:extLst>
        </xdr:cNvPr>
        <xdr:cNvSpPr txBox="1"/>
      </xdr:nvSpPr>
      <xdr:spPr>
        <a:xfrm>
          <a:off x="9359411" y="68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121956</xdr:rowOff>
    </xdr:from>
    <xdr:ext cx="534377" cy="259045"/>
    <xdr:sp macro="" textlink="">
      <xdr:nvSpPr>
        <xdr:cNvPr id="145" name="n_2mainValue【道路】&#10;一人当たり延長">
          <a:extLst>
            <a:ext uri="{FF2B5EF4-FFF2-40B4-BE49-F238E27FC236}">
              <a16:creationId xmlns:a16="http://schemas.microsoft.com/office/drawing/2014/main" id="{97A1D8DA-8B2B-4002-A9B0-6AEC00B18A84}"/>
            </a:ext>
          </a:extLst>
        </xdr:cNvPr>
        <xdr:cNvSpPr txBox="1"/>
      </xdr:nvSpPr>
      <xdr:spPr>
        <a:xfrm>
          <a:off x="8483111" y="6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125595</xdr:rowOff>
    </xdr:from>
    <xdr:ext cx="534377" cy="259045"/>
    <xdr:sp macro="" textlink="">
      <xdr:nvSpPr>
        <xdr:cNvPr id="146" name="n_3mainValue【道路】&#10;一人当たり延長">
          <a:extLst>
            <a:ext uri="{FF2B5EF4-FFF2-40B4-BE49-F238E27FC236}">
              <a16:creationId xmlns:a16="http://schemas.microsoft.com/office/drawing/2014/main" id="{E019BFFF-B72D-4F60-96E9-F096D9059359}"/>
            </a:ext>
          </a:extLst>
        </xdr:cNvPr>
        <xdr:cNvSpPr txBox="1"/>
      </xdr:nvSpPr>
      <xdr:spPr>
        <a:xfrm>
          <a:off x="7594111" y="68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124604</xdr:rowOff>
    </xdr:from>
    <xdr:ext cx="534377" cy="259045"/>
    <xdr:sp macro="" textlink="">
      <xdr:nvSpPr>
        <xdr:cNvPr id="147" name="n_4mainValue【道路】&#10;一人当たり延長">
          <a:extLst>
            <a:ext uri="{FF2B5EF4-FFF2-40B4-BE49-F238E27FC236}">
              <a16:creationId xmlns:a16="http://schemas.microsoft.com/office/drawing/2014/main" id="{44C9B859-923D-473A-909C-789795D81E71}"/>
            </a:ext>
          </a:extLst>
        </xdr:cNvPr>
        <xdr:cNvSpPr txBox="1"/>
      </xdr:nvSpPr>
      <xdr:spPr>
        <a:xfrm>
          <a:off x="6705111" y="68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23DED80-D529-4EEC-877C-B84DDDF119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7479693-A7E6-40AF-8A72-87D6398530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25BC641-3F07-4AD3-B03E-4C3A83C504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B8C66D-807A-4097-93FA-638B4C0F00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B8F68A4-A1AA-4E37-BB6F-6D68B11854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60B1ED0-F24B-442C-907E-814673F490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BBF1AFA-54E1-414E-A648-4C64BAFDD0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61F6657-42D7-4685-92E4-294BEBC42F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C4C212F-7BEA-4616-9060-5149BC5844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3C77508-DC2E-4E4F-B117-81ACC9AAFF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8EA33EE-2760-491B-992E-F9C0141A13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FD40F0E-787A-432B-95BF-054DBD5143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278C79EE-AEA3-41B3-9FEA-3C22493BA1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33A9A09-E23E-43D6-88CD-E97B59B144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103B6C4-1C96-46BD-8E1B-75F5C31259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E39F783-88F4-4FAF-B3B7-D02A4EC6D1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3662C82-B2DF-4C8D-A986-42230DD4A61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837FCCC-1B89-4197-B7E3-66F6E48726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BBA0887-D3A7-4D05-B4CF-AE1E8B1BB8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0269A3E-9D16-4EAB-9466-9E4E6C97F89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50502D0-7CC6-4EE7-B84A-02487EFFA5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47847F4-7C7B-459B-B69D-5A7B03D2E38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07CD4A1-6194-42C7-AA2E-ECDE009BB7E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2F68074-E7F8-406D-B22F-C2B9407F93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8345D91-CB85-4D4B-B621-AD6B563DD7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F772A078-8D16-47E6-90D6-4EE413DDAD22}"/>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C80AE886-D08F-4FB1-9711-75FA1A62337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85426050-3AAA-4F05-9EBC-13FF3A4085D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8DD3D77-F9AF-43FB-A9D2-8E7D072074FD}"/>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8B060985-CB61-4F7C-8C93-B472697588E1}"/>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569FC90-3D60-4D39-B423-D68F38394D8D}"/>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33FB82DD-1B29-49B3-A156-FB1AF791490C}"/>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765EF71-BCFB-42D2-9847-4AF7FFE68F97}"/>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9F7B89B8-3897-48FD-82CD-7B72B6253026}"/>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D66DFF84-75F9-43F7-BC8D-B3AB77A2921D}"/>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1B39D149-97BB-4D7C-BAB0-6CBD7B47536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2D6DBEE-BE9D-4349-BF00-42F28E7DF4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88E00A0-4AE2-4971-892B-18FECFE987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585C64-FFDA-4147-AC57-2D6ACA3A25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E77D3F-37A6-42D8-A568-1C064F687F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AAF61A6-E978-4F6C-9812-A1C349BAEA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9" name="楕円 188">
          <a:extLst>
            <a:ext uri="{FF2B5EF4-FFF2-40B4-BE49-F238E27FC236}">
              <a16:creationId xmlns:a16="http://schemas.microsoft.com/office/drawing/2014/main" id="{EAD83088-A806-4183-AF61-573AD1188375}"/>
            </a:ext>
          </a:extLst>
        </xdr:cNvPr>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3F9ECFB-B494-47AA-A0B6-9216AB9B313B}"/>
            </a:ext>
          </a:extLst>
        </xdr:cNvPr>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a:extLst>
            <a:ext uri="{FF2B5EF4-FFF2-40B4-BE49-F238E27FC236}">
              <a16:creationId xmlns:a16="http://schemas.microsoft.com/office/drawing/2014/main" id="{6018A6DA-9E2D-4746-8A0F-C5550BE60F5D}"/>
            </a:ext>
          </a:extLst>
        </xdr:cNvPr>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8165</xdr:rowOff>
    </xdr:to>
    <xdr:cxnSp macro="">
      <xdr:nvCxnSpPr>
        <xdr:cNvPr id="192" name="直線コネクタ 191">
          <a:extLst>
            <a:ext uri="{FF2B5EF4-FFF2-40B4-BE49-F238E27FC236}">
              <a16:creationId xmlns:a16="http://schemas.microsoft.com/office/drawing/2014/main" id="{4EDFAF0C-75E8-420D-85C2-F6BD7D912F10}"/>
            </a:ext>
          </a:extLst>
        </xdr:cNvPr>
        <xdr:cNvCxnSpPr/>
      </xdr:nvCxnSpPr>
      <xdr:spPr>
        <a:xfrm>
          <a:off x="3797300" y="104372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a:extLst>
            <a:ext uri="{FF2B5EF4-FFF2-40B4-BE49-F238E27FC236}">
              <a16:creationId xmlns:a16="http://schemas.microsoft.com/office/drawing/2014/main" id="{FAD50065-CC62-418C-9691-347D7B00FFEE}"/>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150223</xdr:rowOff>
    </xdr:to>
    <xdr:cxnSp macro="">
      <xdr:nvCxnSpPr>
        <xdr:cNvPr id="194" name="直線コネクタ 193">
          <a:extLst>
            <a:ext uri="{FF2B5EF4-FFF2-40B4-BE49-F238E27FC236}">
              <a16:creationId xmlns:a16="http://schemas.microsoft.com/office/drawing/2014/main" id="{4252CF52-4F0B-4EED-BFD1-C654DA463A19}"/>
            </a:ext>
          </a:extLst>
        </xdr:cNvPr>
        <xdr:cNvCxnSpPr/>
      </xdr:nvCxnSpPr>
      <xdr:spPr>
        <a:xfrm>
          <a:off x="2908300" y="104208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5" name="楕円 194">
          <a:extLst>
            <a:ext uri="{FF2B5EF4-FFF2-40B4-BE49-F238E27FC236}">
              <a16:creationId xmlns:a16="http://schemas.microsoft.com/office/drawing/2014/main" id="{ECBCB4C9-B25C-443F-A20A-0D905F1EBCE1}"/>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133894</xdr:rowOff>
    </xdr:to>
    <xdr:cxnSp macro="">
      <xdr:nvCxnSpPr>
        <xdr:cNvPr id="196" name="直線コネクタ 195">
          <a:extLst>
            <a:ext uri="{FF2B5EF4-FFF2-40B4-BE49-F238E27FC236}">
              <a16:creationId xmlns:a16="http://schemas.microsoft.com/office/drawing/2014/main" id="{E1729819-6340-44D8-A3A8-3A1249C6848D}"/>
            </a:ext>
          </a:extLst>
        </xdr:cNvPr>
        <xdr:cNvCxnSpPr/>
      </xdr:nvCxnSpPr>
      <xdr:spPr>
        <a:xfrm>
          <a:off x="2019300" y="103980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7" name="楕円 196">
          <a:extLst>
            <a:ext uri="{FF2B5EF4-FFF2-40B4-BE49-F238E27FC236}">
              <a16:creationId xmlns:a16="http://schemas.microsoft.com/office/drawing/2014/main" id="{1E5AE120-3394-481A-ACCC-B14410EB67B1}"/>
            </a:ext>
          </a:extLst>
        </xdr:cNvPr>
        <xdr:cNvSpPr/>
      </xdr:nvSpPr>
      <xdr:spPr>
        <a:xfrm>
          <a:off x="1079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111034</xdr:rowOff>
    </xdr:to>
    <xdr:cxnSp macro="">
      <xdr:nvCxnSpPr>
        <xdr:cNvPr id="198" name="直線コネクタ 197">
          <a:extLst>
            <a:ext uri="{FF2B5EF4-FFF2-40B4-BE49-F238E27FC236}">
              <a16:creationId xmlns:a16="http://schemas.microsoft.com/office/drawing/2014/main" id="{E420BF34-4D94-42E6-AD65-04C91E21CD59}"/>
            </a:ext>
          </a:extLst>
        </xdr:cNvPr>
        <xdr:cNvCxnSpPr/>
      </xdr:nvCxnSpPr>
      <xdr:spPr>
        <a:xfrm>
          <a:off x="1130300" y="103931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58946CE-E240-4E99-B286-1B9EEA200536}"/>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E468AE2-31B0-4113-9090-056111C398E4}"/>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5337760-3E1A-44AD-BBB9-3B40258DDB4A}"/>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CBCFC2D-8A74-4577-9FDD-2E55711C9987}"/>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81EED12-330C-40C8-9D81-E7B2FB64D20C}"/>
            </a:ext>
          </a:extLst>
        </xdr:cNvPr>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26945E0-2A18-4566-A3E1-7A311AF39347}"/>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5F10365-10B4-4C0E-A4F9-1181B055F139}"/>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1A7874C-7B1E-4772-9F75-2CFDB6A44E7D}"/>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E808D32-0625-4328-AE31-9A3B71EAE4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608B7DC-59C4-4C52-B7A9-9CBDA83E66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2995BEA-F836-42C8-B1C8-D56F206F82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752A379-42D4-416A-A638-A28BC0EB1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3E0B867-CB12-43DA-97A9-0B414B05BA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834C93D-B99E-4447-90AB-EBD9A00BE0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E2FB282-481B-4958-AE5B-817A90D9C8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E54B150-F6CA-4793-9C12-1BA85ABB11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680412A-D8C2-43E9-8732-D12F183AD6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71CF3FC-66D4-4554-8A80-D29E015FDA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7E3934B-247E-4CC7-99BB-9E397775BE5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244AC08-A77A-4BE7-A37D-59CFEF47D70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106B8DF-17BC-4F7E-84D4-65AB1F4B02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3825F47-4C2E-475B-9E03-F04CADA19E0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F424EB4-08A0-4F0B-BAD6-9E09E967A4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22E8CD6C-0E03-4FA4-AB34-8E827E70821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4A4ECB0-4CCA-4F67-8173-177E83F52DD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1550E58B-568C-42BC-ABD1-FB1E379B8AF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675EB8F-FC2D-4845-8E1B-E5BE0562B3D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C78240F-B31B-48BD-AA17-9294B14352F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BEC3A3-6917-4B00-88D8-5BB5D9F181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5C54BD3-46C1-4A1D-AC2A-A959DBF357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356A8A8-32F9-4EE0-AB4C-DFC6B1A56F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88FAD2DB-BB07-43D2-A18C-7DE5359178FE}"/>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0550008-63B3-4398-B7FF-58605D8DA9B7}"/>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53EBD391-5EE7-43BB-A6F2-65ADDED64FB3}"/>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20C7ECB-71AC-403D-8B64-163A363C1D77}"/>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F8F7922E-3B76-4949-921B-DB6667811058}"/>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BEB26A1-F3AA-420A-B14E-33EBC4CEA8E4}"/>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D9A5D32E-824E-4AD3-9E57-E6D98907CA36}"/>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7F9B23CF-E55C-4366-94B9-C581B48B7CB2}"/>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E16CC49F-4B61-4287-9464-05B2896FB13E}"/>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D2D8F19-9F89-4525-B4F5-DE6F1D33F545}"/>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BD1583A6-ACB8-449C-9AAC-6D170C981AEC}"/>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A4ADE0-E900-4305-BAFC-A41B68B4AF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7E5C5CC-F607-46E1-A68E-5FCDC053F5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1E3D5DB-2632-4708-9720-0FFE9A31A0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DEB681-9656-4BD3-B776-FEAA454CAF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1FE4FF-07A9-4ABE-B5B8-90F1938CB9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2841</xdr:rowOff>
    </xdr:from>
    <xdr:to>
      <xdr:col>55</xdr:col>
      <xdr:colOff>50800</xdr:colOff>
      <xdr:row>62</xdr:row>
      <xdr:rowOff>104441</xdr:rowOff>
    </xdr:to>
    <xdr:sp macro="" textlink="">
      <xdr:nvSpPr>
        <xdr:cNvPr id="246" name="楕円 245">
          <a:extLst>
            <a:ext uri="{FF2B5EF4-FFF2-40B4-BE49-F238E27FC236}">
              <a16:creationId xmlns:a16="http://schemas.microsoft.com/office/drawing/2014/main" id="{C6B82C5E-774C-485E-BEF6-E041834AA0D4}"/>
            </a:ext>
          </a:extLst>
        </xdr:cNvPr>
        <xdr:cNvSpPr/>
      </xdr:nvSpPr>
      <xdr:spPr>
        <a:xfrm>
          <a:off x="10426700" y="106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152718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DC59F6C-D48A-48A5-BFB4-7AD16ECE854A}"/>
            </a:ext>
          </a:extLst>
        </xdr:cNvPr>
        <xdr:cNvSpPr txBox="1"/>
      </xdr:nvSpPr>
      <xdr:spPr>
        <a:xfrm>
          <a:off x="10515600" y="106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7981</xdr:rowOff>
    </xdr:from>
    <xdr:to>
      <xdr:col>50</xdr:col>
      <xdr:colOff>165100</xdr:colOff>
      <xdr:row>62</xdr:row>
      <xdr:rowOff>109581</xdr:rowOff>
    </xdr:to>
    <xdr:sp macro="" textlink="">
      <xdr:nvSpPr>
        <xdr:cNvPr id="248" name="楕円 247">
          <a:extLst>
            <a:ext uri="{FF2B5EF4-FFF2-40B4-BE49-F238E27FC236}">
              <a16:creationId xmlns:a16="http://schemas.microsoft.com/office/drawing/2014/main" id="{D083E9F4-A078-4B4B-BA6E-B093124363B7}"/>
            </a:ext>
          </a:extLst>
        </xdr:cNvPr>
        <xdr:cNvSpPr/>
      </xdr:nvSpPr>
      <xdr:spPr>
        <a:xfrm>
          <a:off x="9588500" y="106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53641</xdr:rowOff>
    </xdr:from>
    <xdr:to>
      <xdr:col>55</xdr:col>
      <xdr:colOff>0</xdr:colOff>
      <xdr:row>62</xdr:row>
      <xdr:rowOff>58781</xdr:rowOff>
    </xdr:to>
    <xdr:cxnSp macro="">
      <xdr:nvCxnSpPr>
        <xdr:cNvPr id="249" name="直線コネクタ 248">
          <a:extLst>
            <a:ext uri="{FF2B5EF4-FFF2-40B4-BE49-F238E27FC236}">
              <a16:creationId xmlns:a16="http://schemas.microsoft.com/office/drawing/2014/main" id="{13B7292F-0810-4E6F-9822-3D24F7D0C49F}"/>
            </a:ext>
          </a:extLst>
        </xdr:cNvPr>
        <xdr:cNvCxnSpPr/>
      </xdr:nvCxnSpPr>
      <xdr:spPr>
        <a:xfrm flipV="1">
          <a:off x="9639300" y="10683541"/>
          <a:ext cx="8382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19328</xdr:rowOff>
    </xdr:from>
    <xdr:to>
      <xdr:col>46</xdr:col>
      <xdr:colOff>38100</xdr:colOff>
      <xdr:row>62</xdr:row>
      <xdr:rowOff>120928</xdr:rowOff>
    </xdr:to>
    <xdr:sp macro="" textlink="">
      <xdr:nvSpPr>
        <xdr:cNvPr id="250" name="楕円 249">
          <a:extLst>
            <a:ext uri="{FF2B5EF4-FFF2-40B4-BE49-F238E27FC236}">
              <a16:creationId xmlns:a16="http://schemas.microsoft.com/office/drawing/2014/main" id="{821A1DBD-004B-4CD6-A2FF-753B65EDA8A4}"/>
            </a:ext>
          </a:extLst>
        </xdr:cNvPr>
        <xdr:cNvSpPr/>
      </xdr:nvSpPr>
      <xdr:spPr>
        <a:xfrm>
          <a:off x="8699500" y="1064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58781</xdr:rowOff>
    </xdr:from>
    <xdr:to>
      <xdr:col>50</xdr:col>
      <xdr:colOff>114300</xdr:colOff>
      <xdr:row>62</xdr:row>
      <xdr:rowOff>70128</xdr:rowOff>
    </xdr:to>
    <xdr:cxnSp macro="">
      <xdr:nvCxnSpPr>
        <xdr:cNvPr id="251" name="直線コネクタ 250">
          <a:extLst>
            <a:ext uri="{FF2B5EF4-FFF2-40B4-BE49-F238E27FC236}">
              <a16:creationId xmlns:a16="http://schemas.microsoft.com/office/drawing/2014/main" id="{4F82F5EF-C053-47E5-AC6D-87CA7160D8AC}"/>
            </a:ext>
          </a:extLst>
        </xdr:cNvPr>
        <xdr:cNvCxnSpPr/>
      </xdr:nvCxnSpPr>
      <xdr:spPr>
        <a:xfrm flipV="1">
          <a:off x="8750300" y="10688681"/>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44708</xdr:rowOff>
    </xdr:from>
    <xdr:to>
      <xdr:col>41</xdr:col>
      <xdr:colOff>101600</xdr:colOff>
      <xdr:row>62</xdr:row>
      <xdr:rowOff>146308</xdr:rowOff>
    </xdr:to>
    <xdr:sp macro="" textlink="">
      <xdr:nvSpPr>
        <xdr:cNvPr id="252" name="楕円 251">
          <a:extLst>
            <a:ext uri="{FF2B5EF4-FFF2-40B4-BE49-F238E27FC236}">
              <a16:creationId xmlns:a16="http://schemas.microsoft.com/office/drawing/2014/main" id="{AABD7E1A-CFB3-472A-8F29-BABD530C025D}"/>
            </a:ext>
          </a:extLst>
        </xdr:cNvPr>
        <xdr:cNvSpPr/>
      </xdr:nvSpPr>
      <xdr:spPr>
        <a:xfrm>
          <a:off x="7810500" y="1067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70128</xdr:rowOff>
    </xdr:from>
    <xdr:to>
      <xdr:col>45</xdr:col>
      <xdr:colOff>177800</xdr:colOff>
      <xdr:row>62</xdr:row>
      <xdr:rowOff>95508</xdr:rowOff>
    </xdr:to>
    <xdr:cxnSp macro="">
      <xdr:nvCxnSpPr>
        <xdr:cNvPr id="253" name="直線コネクタ 252">
          <a:extLst>
            <a:ext uri="{FF2B5EF4-FFF2-40B4-BE49-F238E27FC236}">
              <a16:creationId xmlns:a16="http://schemas.microsoft.com/office/drawing/2014/main" id="{9E99247C-D76B-4B7F-A6F4-CDFD6AEA0E0B}"/>
            </a:ext>
          </a:extLst>
        </xdr:cNvPr>
        <xdr:cNvCxnSpPr/>
      </xdr:nvCxnSpPr>
      <xdr:spPr>
        <a:xfrm flipV="1">
          <a:off x="7861300" y="10700028"/>
          <a:ext cx="8890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88769</xdr:rowOff>
    </xdr:from>
    <xdr:to>
      <xdr:col>36</xdr:col>
      <xdr:colOff>165100</xdr:colOff>
      <xdr:row>63</xdr:row>
      <xdr:rowOff>18919</xdr:rowOff>
    </xdr:to>
    <xdr:sp macro="" textlink="">
      <xdr:nvSpPr>
        <xdr:cNvPr id="254" name="楕円 253">
          <a:extLst>
            <a:ext uri="{FF2B5EF4-FFF2-40B4-BE49-F238E27FC236}">
              <a16:creationId xmlns:a16="http://schemas.microsoft.com/office/drawing/2014/main" id="{C7CC22C3-1AB3-4B1B-83E7-EC4E2DB86C16}"/>
            </a:ext>
          </a:extLst>
        </xdr:cNvPr>
        <xdr:cNvSpPr/>
      </xdr:nvSpPr>
      <xdr:spPr>
        <a:xfrm>
          <a:off x="6921500" y="10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95508</xdr:rowOff>
    </xdr:from>
    <xdr:to>
      <xdr:col>41</xdr:col>
      <xdr:colOff>50800</xdr:colOff>
      <xdr:row>62</xdr:row>
      <xdr:rowOff>139569</xdr:rowOff>
    </xdr:to>
    <xdr:cxnSp macro="">
      <xdr:nvCxnSpPr>
        <xdr:cNvPr id="255" name="直線コネクタ 254">
          <a:extLst>
            <a:ext uri="{FF2B5EF4-FFF2-40B4-BE49-F238E27FC236}">
              <a16:creationId xmlns:a16="http://schemas.microsoft.com/office/drawing/2014/main" id="{062F2DFE-187D-4746-AB17-ED0574F7C60D}"/>
            </a:ext>
          </a:extLst>
        </xdr:cNvPr>
        <xdr:cNvCxnSpPr/>
      </xdr:nvCxnSpPr>
      <xdr:spPr>
        <a:xfrm flipV="1">
          <a:off x="6972300" y="10725408"/>
          <a:ext cx="889000" cy="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92C0682-0E96-4C8A-A133-6D8AC6EE398D}"/>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DC79D0D-2A4C-4D9C-B97F-A0CBE3C554D8}"/>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A54BF1D-60C6-4E14-B0AE-48F9CD8F1AFC}"/>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6BBD435-1A2E-4713-8F12-467688B40D35}"/>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100708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65E325C-3DD1-4FCA-B18F-440600026D7C}"/>
            </a:ext>
          </a:extLst>
        </xdr:cNvPr>
        <xdr:cNvSpPr txBox="1"/>
      </xdr:nvSpPr>
      <xdr:spPr>
        <a:xfrm>
          <a:off x="9327095" y="107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112055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9418FB07-72D1-4282-9BD8-6B135EE5D81E}"/>
            </a:ext>
          </a:extLst>
        </xdr:cNvPr>
        <xdr:cNvSpPr txBox="1"/>
      </xdr:nvSpPr>
      <xdr:spPr>
        <a:xfrm>
          <a:off x="8450795" y="1074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137435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A3C6FD6-CAFD-4A62-B8C9-3AEC722CA3D8}"/>
            </a:ext>
          </a:extLst>
        </xdr:cNvPr>
        <xdr:cNvSpPr txBox="1"/>
      </xdr:nvSpPr>
      <xdr:spPr>
        <a:xfrm>
          <a:off x="7561795" y="1076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10046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A99A686-43D9-4F66-84D1-68332EFDF3DE}"/>
            </a:ext>
          </a:extLst>
        </xdr:cNvPr>
        <xdr:cNvSpPr txBox="1"/>
      </xdr:nvSpPr>
      <xdr:spPr>
        <a:xfrm>
          <a:off x="6672795" y="1081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0B15B6E-B67A-4587-BE21-DB3DD8294D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7962D62-F2E6-42C2-8577-C727B634C9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F6B13AE-B76C-49A4-857D-7D6688B2C0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6B54C2B-F20F-49C9-A8F5-93BC9B160E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26E8C64-DA12-4418-9646-5BB35C7288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A165576-097D-403E-B4B0-D499797E9B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6F79822-395C-48E9-804A-8A36BDD5D9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06FA44C-512B-45CA-8A03-EA52D69C78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D615D38-A057-4DBD-A20D-D58CCFB3A8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97F1241-F272-4CEF-AC89-C41E0D3E0D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ACCC33C-94BA-46A2-BD04-27A9E8E8F1D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6850798-20B9-4400-B589-B37682B624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4E79B59-D13E-48D1-8B8D-43629CA9F2A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761DF47-5E9F-4A17-9BC2-29EF7FECA4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9E80323-36D7-4328-B6D9-95CC990588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6CB1238-5F46-4E44-8354-EA6065FA1B7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9BDA0811-C84F-4396-A31B-F0252F09EB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8B1B58D4-B638-4AA0-AC69-14A78D9701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6F82648-5932-478C-BE70-33015BDDEE5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0A2D7CE-9526-4A9C-85FC-A0D368F177C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E40E8A3-5785-47A4-B45C-E9C021E32E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29C0844-02F9-482E-8071-C01E08F570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9884C00-44B4-4A27-B830-419B73DEB96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AC24493-9884-4CA8-AD47-70106421E3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5262AE32-3DAE-4BF0-BD38-61418B247799}"/>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FDB19B3-06C3-4D72-A8BE-23DDDF59028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81BE42F-C2AE-4E94-B878-3F96ADB0192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C847EA8-C008-4A3C-A356-1F0C9D60F9FF}"/>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C6023CE7-C755-4B8C-8F71-7DB26AC2E5DA}"/>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D1937CD-E3B2-4F1D-9F6F-4FCB2776C7F2}"/>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F68C5B3C-EBED-4240-B84D-7ED30E266CA4}"/>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1993C35-0D54-4B3D-B91A-CAAB6F5E7F5A}"/>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9FDF07A7-AD6F-40BA-9B60-24A8BF0DE703}"/>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5217A63E-987A-4F30-B9E5-4A7D81BF0971}"/>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8159C026-D27A-4C4E-A27D-BBF482163F12}"/>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87CFD57-FD1A-4150-B4A5-9D64588F56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B7EDEF-224F-4FC7-9C90-5D9493B231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24F010-F663-49A4-8C66-77DC45887D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A8BD8AD-020A-4EE7-B890-412235B6FA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F9904B6-5631-4511-A2CD-5A67B50942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304" name="楕円 303">
          <a:extLst>
            <a:ext uri="{FF2B5EF4-FFF2-40B4-BE49-F238E27FC236}">
              <a16:creationId xmlns:a16="http://schemas.microsoft.com/office/drawing/2014/main" id="{0FF37CCD-5A28-436C-95BB-1E5562589EE4}"/>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2EFFA90-AE08-48D7-892F-60D1CC8598B3}"/>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306" name="楕円 305">
          <a:extLst>
            <a:ext uri="{FF2B5EF4-FFF2-40B4-BE49-F238E27FC236}">
              <a16:creationId xmlns:a16="http://schemas.microsoft.com/office/drawing/2014/main" id="{0C1E7899-B3BF-4DC5-9A6F-61E0CB3DC136}"/>
            </a:ext>
          </a:extLst>
        </xdr:cNvPr>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80</xdr:row>
      <xdr:rowOff>76200</xdr:rowOff>
    </xdr:to>
    <xdr:cxnSp macro="">
      <xdr:nvCxnSpPr>
        <xdr:cNvPr id="307" name="直線コネクタ 306">
          <a:extLst>
            <a:ext uri="{FF2B5EF4-FFF2-40B4-BE49-F238E27FC236}">
              <a16:creationId xmlns:a16="http://schemas.microsoft.com/office/drawing/2014/main" id="{788B4D1A-970D-4AF8-AEFB-4CE5B573EE30}"/>
            </a:ext>
          </a:extLst>
        </xdr:cNvPr>
        <xdr:cNvCxnSpPr/>
      </xdr:nvCxnSpPr>
      <xdr:spPr>
        <a:xfrm>
          <a:off x="3797300" y="1367599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308" name="楕円 307">
          <a:extLst>
            <a:ext uri="{FF2B5EF4-FFF2-40B4-BE49-F238E27FC236}">
              <a16:creationId xmlns:a16="http://schemas.microsoft.com/office/drawing/2014/main" id="{8A38FBE2-6968-4FA2-9F47-287C80DD4089}"/>
            </a:ext>
          </a:extLst>
        </xdr:cNvPr>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131445</xdr:rowOff>
    </xdr:to>
    <xdr:cxnSp macro="">
      <xdr:nvCxnSpPr>
        <xdr:cNvPr id="309" name="直線コネクタ 308">
          <a:extLst>
            <a:ext uri="{FF2B5EF4-FFF2-40B4-BE49-F238E27FC236}">
              <a16:creationId xmlns:a16="http://schemas.microsoft.com/office/drawing/2014/main" id="{7C109818-E0BC-4B9E-9563-33DD63FBCB9B}"/>
            </a:ext>
          </a:extLst>
        </xdr:cNvPr>
        <xdr:cNvCxnSpPr/>
      </xdr:nvCxnSpPr>
      <xdr:spPr>
        <a:xfrm>
          <a:off x="2908300" y="135826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105411</xdr:rowOff>
    </xdr:from>
    <xdr:to>
      <xdr:col>10</xdr:col>
      <xdr:colOff>165100</xdr:colOff>
      <xdr:row>79</xdr:row>
      <xdr:rowOff>35561</xdr:rowOff>
    </xdr:to>
    <xdr:sp macro="" textlink="">
      <xdr:nvSpPr>
        <xdr:cNvPr id="310" name="楕円 309">
          <a:extLst>
            <a:ext uri="{FF2B5EF4-FFF2-40B4-BE49-F238E27FC236}">
              <a16:creationId xmlns:a16="http://schemas.microsoft.com/office/drawing/2014/main" id="{35C87660-C410-4927-AB02-C71378B8FEED}"/>
            </a:ext>
          </a:extLst>
        </xdr:cNvPr>
        <xdr:cNvSpPr/>
      </xdr:nvSpPr>
      <xdr:spPr>
        <a:xfrm>
          <a:off x="1968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156211</xdr:rowOff>
    </xdr:from>
    <xdr:to>
      <xdr:col>15</xdr:col>
      <xdr:colOff>50800</xdr:colOff>
      <xdr:row>79</xdr:row>
      <xdr:rowOff>38100</xdr:rowOff>
    </xdr:to>
    <xdr:cxnSp macro="">
      <xdr:nvCxnSpPr>
        <xdr:cNvPr id="311" name="直線コネクタ 310">
          <a:extLst>
            <a:ext uri="{FF2B5EF4-FFF2-40B4-BE49-F238E27FC236}">
              <a16:creationId xmlns:a16="http://schemas.microsoft.com/office/drawing/2014/main" id="{39DABAD1-0833-4D13-9E42-24B0AC3FC38E}"/>
            </a:ext>
          </a:extLst>
        </xdr:cNvPr>
        <xdr:cNvCxnSpPr/>
      </xdr:nvCxnSpPr>
      <xdr:spPr>
        <a:xfrm>
          <a:off x="2019300" y="135293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36830</xdr:rowOff>
    </xdr:from>
    <xdr:to>
      <xdr:col>6</xdr:col>
      <xdr:colOff>38100</xdr:colOff>
      <xdr:row>78</xdr:row>
      <xdr:rowOff>138430</xdr:rowOff>
    </xdr:to>
    <xdr:sp macro="" textlink="">
      <xdr:nvSpPr>
        <xdr:cNvPr id="312" name="楕円 311">
          <a:extLst>
            <a:ext uri="{FF2B5EF4-FFF2-40B4-BE49-F238E27FC236}">
              <a16:creationId xmlns:a16="http://schemas.microsoft.com/office/drawing/2014/main" id="{051977F0-3740-4E2B-BDBE-6433A84EFF15}"/>
            </a:ext>
          </a:extLst>
        </xdr:cNvPr>
        <xdr:cNvSpPr/>
      </xdr:nvSpPr>
      <xdr:spPr>
        <a:xfrm>
          <a:off x="1079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87630</xdr:rowOff>
    </xdr:from>
    <xdr:to>
      <xdr:col>10</xdr:col>
      <xdr:colOff>114300</xdr:colOff>
      <xdr:row>78</xdr:row>
      <xdr:rowOff>156211</xdr:rowOff>
    </xdr:to>
    <xdr:cxnSp macro="">
      <xdr:nvCxnSpPr>
        <xdr:cNvPr id="313" name="直線コネクタ 312">
          <a:extLst>
            <a:ext uri="{FF2B5EF4-FFF2-40B4-BE49-F238E27FC236}">
              <a16:creationId xmlns:a16="http://schemas.microsoft.com/office/drawing/2014/main" id="{CA1971D7-8173-462E-89B4-4DDD709B9922}"/>
            </a:ext>
          </a:extLst>
        </xdr:cNvPr>
        <xdr:cNvCxnSpPr/>
      </xdr:nvCxnSpPr>
      <xdr:spPr>
        <a:xfrm>
          <a:off x="1130300" y="134607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4C6BF3C5-813C-4E66-A503-5F75C39FD7F3}"/>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A10D0CA0-A976-492C-A041-A79DF48FAD5D}"/>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2A1567DE-D234-4DDF-A88C-71B0A67CC5BA}"/>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C6C67B1D-48ED-43F0-A2B1-41672E769137}"/>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318" name="n_1mainValue【公営住宅】&#10;有形固定資産減価償却率">
          <a:extLst>
            <a:ext uri="{FF2B5EF4-FFF2-40B4-BE49-F238E27FC236}">
              <a16:creationId xmlns:a16="http://schemas.microsoft.com/office/drawing/2014/main" id="{9E7C14F2-CF50-4939-845E-E21D86F65E7B}"/>
            </a:ext>
          </a:extLst>
        </xdr:cNvPr>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19" name="n_2mainValue【公営住宅】&#10;有形固定資産減価償却率">
          <a:extLst>
            <a:ext uri="{FF2B5EF4-FFF2-40B4-BE49-F238E27FC236}">
              <a16:creationId xmlns:a16="http://schemas.microsoft.com/office/drawing/2014/main" id="{FBB6714C-1461-4124-BA84-4D5F3946E55F}"/>
            </a:ext>
          </a:extLst>
        </xdr:cNvPr>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52088</xdr:rowOff>
    </xdr:from>
    <xdr:ext cx="405111" cy="259045"/>
    <xdr:sp macro="" textlink="">
      <xdr:nvSpPr>
        <xdr:cNvPr id="320" name="n_3mainValue【公営住宅】&#10;有形固定資産減価償却率">
          <a:extLst>
            <a:ext uri="{FF2B5EF4-FFF2-40B4-BE49-F238E27FC236}">
              <a16:creationId xmlns:a16="http://schemas.microsoft.com/office/drawing/2014/main" id="{DA597099-56F5-4672-AB69-FD0EC9E071D2}"/>
            </a:ext>
          </a:extLst>
        </xdr:cNvPr>
        <xdr:cNvSpPr txBox="1"/>
      </xdr:nvSpPr>
      <xdr:spPr>
        <a:xfrm>
          <a:off x="1816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154957</xdr:rowOff>
    </xdr:from>
    <xdr:ext cx="405111" cy="259045"/>
    <xdr:sp macro="" textlink="">
      <xdr:nvSpPr>
        <xdr:cNvPr id="321" name="n_4mainValue【公営住宅】&#10;有形固定資産減価償却率">
          <a:extLst>
            <a:ext uri="{FF2B5EF4-FFF2-40B4-BE49-F238E27FC236}">
              <a16:creationId xmlns:a16="http://schemas.microsoft.com/office/drawing/2014/main" id="{37DBC846-BA27-4939-9FF3-87CC8A812C85}"/>
            </a:ext>
          </a:extLst>
        </xdr:cNvPr>
        <xdr:cNvSpPr txBox="1"/>
      </xdr:nvSpPr>
      <xdr:spPr>
        <a:xfrm>
          <a:off x="927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8B15444-A686-4FD3-8E4F-274B92EECE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F9C0539-D793-48FA-8C72-C982316666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920664F-1229-4187-9D4F-49A3F10FB6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E2D9C07-EE41-4BBD-A2D5-68F4EFA5AA9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63C81F7-6812-475E-8CC9-FA1573DB4C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7CF8E54-38BA-407C-836B-B36FAAF415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A07F90F-7C8D-4161-ABE2-EF05CA61DD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0F1721F-A19C-41BE-8106-1CF26BEF6C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AE7ED2F-5514-4627-B27D-AD6AB70451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986ED03-FE44-49AC-BC11-5D24869CB0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BDB24483-3821-4A92-AB0E-30BA171D6B4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DE275497-1B57-4072-9908-BE602BC43C8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3566E227-C3BF-4E41-A9A9-819BD6ACBA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FE55F74-73D1-46D1-B014-9E630E745E0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930966C1-4516-4511-8823-B2546E3FB34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48B6D9CB-AF0C-4295-AFB9-E756970FF57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2EE87FC0-8DFB-4F35-AF86-EE7E1DACB6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595B1E17-B0D1-4D1D-83E5-49FEE2D4BDD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B1CFA95-F4DA-4EFB-BFDC-078A14D648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B9642816-D36D-421E-9B21-B060622873C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785FB37F-1B50-401C-8F1E-9114746800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FDF616F8-4E61-4CB6-A320-773FCAD25568}"/>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7C670C68-4EBF-4EEB-9910-CF190877A84C}"/>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7E7647DB-AB6A-4AF4-BF8F-14C21D9A1D96}"/>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C2412E38-9813-45DC-87D8-A49B853DBED4}"/>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60635A2-2B58-48AB-96C4-CEFA9C806594}"/>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B10B0807-722E-4612-A338-D68254E4432B}"/>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E3FE6147-90E8-4BB6-A3C1-893F377153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7CC709B6-3CFE-4C33-92C8-01A3B3CA9037}"/>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EFCACF5B-1D88-4B42-A5F2-80648F799CE8}"/>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DC39CB57-A142-406A-BE98-1F6C8DF44EBE}"/>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3B214AE5-4823-415E-935C-07C2A6C08EBC}"/>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F4EF724-8C6B-4716-98B2-3F570210BF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1991FB0-116F-456D-A7EB-80C1628447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1DE828B-60DE-449A-8BF6-A7D0FBE96F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A85E0B7-8C8A-4147-918B-F0A17B9DC1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B4777BA-8A10-4851-A990-8AF5978D47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72340</xdr:rowOff>
    </xdr:from>
    <xdr:to>
      <xdr:col>55</xdr:col>
      <xdr:colOff>50800</xdr:colOff>
      <xdr:row>85</xdr:row>
      <xdr:rowOff>2490</xdr:rowOff>
    </xdr:to>
    <xdr:sp macro="" textlink="">
      <xdr:nvSpPr>
        <xdr:cNvPr id="359" name="楕円 358">
          <a:extLst>
            <a:ext uri="{FF2B5EF4-FFF2-40B4-BE49-F238E27FC236}">
              <a16:creationId xmlns:a16="http://schemas.microsoft.com/office/drawing/2014/main" id="{6D909ECD-8A21-4763-8E69-C7F97D7A1B17}"/>
            </a:ext>
          </a:extLst>
        </xdr:cNvPr>
        <xdr:cNvSpPr/>
      </xdr:nvSpPr>
      <xdr:spPr>
        <a:xfrm>
          <a:off x="104267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50767</xdr:rowOff>
    </xdr:from>
    <xdr:ext cx="469744" cy="259045"/>
    <xdr:sp macro="" textlink="">
      <xdr:nvSpPr>
        <xdr:cNvPr id="360" name="【公営住宅】&#10;一人当たり面積該当値テキスト">
          <a:extLst>
            <a:ext uri="{FF2B5EF4-FFF2-40B4-BE49-F238E27FC236}">
              <a16:creationId xmlns:a16="http://schemas.microsoft.com/office/drawing/2014/main" id="{737CA78D-6993-424E-BE38-D7970173658E}"/>
            </a:ext>
          </a:extLst>
        </xdr:cNvPr>
        <xdr:cNvSpPr txBox="1"/>
      </xdr:nvSpPr>
      <xdr:spPr>
        <a:xfrm>
          <a:off x="10515600" y="1445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75540</xdr:rowOff>
    </xdr:from>
    <xdr:to>
      <xdr:col>50</xdr:col>
      <xdr:colOff>165100</xdr:colOff>
      <xdr:row>85</xdr:row>
      <xdr:rowOff>5690</xdr:rowOff>
    </xdr:to>
    <xdr:sp macro="" textlink="">
      <xdr:nvSpPr>
        <xdr:cNvPr id="361" name="楕円 360">
          <a:extLst>
            <a:ext uri="{FF2B5EF4-FFF2-40B4-BE49-F238E27FC236}">
              <a16:creationId xmlns:a16="http://schemas.microsoft.com/office/drawing/2014/main" id="{8EDB70C9-3D89-43D5-8C3B-92568D64EA85}"/>
            </a:ext>
          </a:extLst>
        </xdr:cNvPr>
        <xdr:cNvSpPr/>
      </xdr:nvSpPr>
      <xdr:spPr>
        <a:xfrm>
          <a:off x="9588500" y="144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123140</xdr:rowOff>
    </xdr:from>
    <xdr:to>
      <xdr:col>55</xdr:col>
      <xdr:colOff>0</xdr:colOff>
      <xdr:row>84</xdr:row>
      <xdr:rowOff>126340</xdr:rowOff>
    </xdr:to>
    <xdr:cxnSp macro="">
      <xdr:nvCxnSpPr>
        <xdr:cNvPr id="362" name="直線コネクタ 361">
          <a:extLst>
            <a:ext uri="{FF2B5EF4-FFF2-40B4-BE49-F238E27FC236}">
              <a16:creationId xmlns:a16="http://schemas.microsoft.com/office/drawing/2014/main" id="{242F1822-CA24-41DD-85DC-5DD71E529EAC}"/>
            </a:ext>
          </a:extLst>
        </xdr:cNvPr>
        <xdr:cNvCxnSpPr/>
      </xdr:nvCxnSpPr>
      <xdr:spPr>
        <a:xfrm flipV="1">
          <a:off x="9639300" y="1452494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72797</xdr:rowOff>
    </xdr:from>
    <xdr:to>
      <xdr:col>46</xdr:col>
      <xdr:colOff>38100</xdr:colOff>
      <xdr:row>85</xdr:row>
      <xdr:rowOff>2947</xdr:rowOff>
    </xdr:to>
    <xdr:sp macro="" textlink="">
      <xdr:nvSpPr>
        <xdr:cNvPr id="363" name="楕円 362">
          <a:extLst>
            <a:ext uri="{FF2B5EF4-FFF2-40B4-BE49-F238E27FC236}">
              <a16:creationId xmlns:a16="http://schemas.microsoft.com/office/drawing/2014/main" id="{02D03F8E-EE2C-4CF1-AA02-7F04CD8C13CB}"/>
            </a:ext>
          </a:extLst>
        </xdr:cNvPr>
        <xdr:cNvSpPr/>
      </xdr:nvSpPr>
      <xdr:spPr>
        <a:xfrm>
          <a:off x="8699500" y="14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123597</xdr:rowOff>
    </xdr:from>
    <xdr:to>
      <xdr:col>50</xdr:col>
      <xdr:colOff>114300</xdr:colOff>
      <xdr:row>84</xdr:row>
      <xdr:rowOff>126340</xdr:rowOff>
    </xdr:to>
    <xdr:cxnSp macro="">
      <xdr:nvCxnSpPr>
        <xdr:cNvPr id="364" name="直線コネクタ 363">
          <a:extLst>
            <a:ext uri="{FF2B5EF4-FFF2-40B4-BE49-F238E27FC236}">
              <a16:creationId xmlns:a16="http://schemas.microsoft.com/office/drawing/2014/main" id="{B6669B48-0D2B-41C0-A3C4-F07C354C203F}"/>
            </a:ext>
          </a:extLst>
        </xdr:cNvPr>
        <xdr:cNvCxnSpPr/>
      </xdr:nvCxnSpPr>
      <xdr:spPr>
        <a:xfrm>
          <a:off x="8750300" y="14525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75997</xdr:rowOff>
    </xdr:from>
    <xdr:to>
      <xdr:col>41</xdr:col>
      <xdr:colOff>101600</xdr:colOff>
      <xdr:row>85</xdr:row>
      <xdr:rowOff>6147</xdr:rowOff>
    </xdr:to>
    <xdr:sp macro="" textlink="">
      <xdr:nvSpPr>
        <xdr:cNvPr id="365" name="楕円 364">
          <a:extLst>
            <a:ext uri="{FF2B5EF4-FFF2-40B4-BE49-F238E27FC236}">
              <a16:creationId xmlns:a16="http://schemas.microsoft.com/office/drawing/2014/main" id="{5AD595A8-8042-424B-A9CD-A34A05B70534}"/>
            </a:ext>
          </a:extLst>
        </xdr:cNvPr>
        <xdr:cNvSpPr/>
      </xdr:nvSpPr>
      <xdr:spPr>
        <a:xfrm>
          <a:off x="7810500" y="144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123597</xdr:rowOff>
    </xdr:from>
    <xdr:to>
      <xdr:col>45</xdr:col>
      <xdr:colOff>177800</xdr:colOff>
      <xdr:row>84</xdr:row>
      <xdr:rowOff>126797</xdr:rowOff>
    </xdr:to>
    <xdr:cxnSp macro="">
      <xdr:nvCxnSpPr>
        <xdr:cNvPr id="366" name="直線コネクタ 365">
          <a:extLst>
            <a:ext uri="{FF2B5EF4-FFF2-40B4-BE49-F238E27FC236}">
              <a16:creationId xmlns:a16="http://schemas.microsoft.com/office/drawing/2014/main" id="{DEE28CB9-6117-4D73-ACB0-93F3DA59B60C}"/>
            </a:ext>
          </a:extLst>
        </xdr:cNvPr>
        <xdr:cNvCxnSpPr/>
      </xdr:nvCxnSpPr>
      <xdr:spPr>
        <a:xfrm flipV="1">
          <a:off x="7861300" y="145253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22047</xdr:rowOff>
    </xdr:from>
    <xdr:to>
      <xdr:col>36</xdr:col>
      <xdr:colOff>165100</xdr:colOff>
      <xdr:row>84</xdr:row>
      <xdr:rowOff>123647</xdr:rowOff>
    </xdr:to>
    <xdr:sp macro="" textlink="">
      <xdr:nvSpPr>
        <xdr:cNvPr id="367" name="楕円 366">
          <a:extLst>
            <a:ext uri="{FF2B5EF4-FFF2-40B4-BE49-F238E27FC236}">
              <a16:creationId xmlns:a16="http://schemas.microsoft.com/office/drawing/2014/main" id="{AACAA2A2-BFBD-461F-A896-35448407F468}"/>
            </a:ext>
          </a:extLst>
        </xdr:cNvPr>
        <xdr:cNvSpPr/>
      </xdr:nvSpPr>
      <xdr:spPr>
        <a:xfrm>
          <a:off x="6921500" y="144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72847</xdr:rowOff>
    </xdr:from>
    <xdr:to>
      <xdr:col>41</xdr:col>
      <xdr:colOff>50800</xdr:colOff>
      <xdr:row>84</xdr:row>
      <xdr:rowOff>126797</xdr:rowOff>
    </xdr:to>
    <xdr:cxnSp macro="">
      <xdr:nvCxnSpPr>
        <xdr:cNvPr id="368" name="直線コネクタ 367">
          <a:extLst>
            <a:ext uri="{FF2B5EF4-FFF2-40B4-BE49-F238E27FC236}">
              <a16:creationId xmlns:a16="http://schemas.microsoft.com/office/drawing/2014/main" id="{3B6B26CC-0F87-4749-B2AD-033E51F381A2}"/>
            </a:ext>
          </a:extLst>
        </xdr:cNvPr>
        <xdr:cNvCxnSpPr/>
      </xdr:nvCxnSpPr>
      <xdr:spPr>
        <a:xfrm>
          <a:off x="6972300" y="1447464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479D0852-8B46-49A5-A197-E752BBB3BD4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C9970140-D4E2-4211-9FE9-47A495ABDE3C}"/>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3DB6FF46-CF6F-4A76-9B93-148F79121E15}"/>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5809C38A-0167-436D-A7F0-F6AB6B3D3086}"/>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168267</xdr:rowOff>
    </xdr:from>
    <xdr:ext cx="469744" cy="259045"/>
    <xdr:sp macro="" textlink="">
      <xdr:nvSpPr>
        <xdr:cNvPr id="373" name="n_1mainValue【公営住宅】&#10;一人当たり面積">
          <a:extLst>
            <a:ext uri="{FF2B5EF4-FFF2-40B4-BE49-F238E27FC236}">
              <a16:creationId xmlns:a16="http://schemas.microsoft.com/office/drawing/2014/main" id="{3899DA2D-888A-48E3-9878-A063078BE383}"/>
            </a:ext>
          </a:extLst>
        </xdr:cNvPr>
        <xdr:cNvSpPr txBox="1"/>
      </xdr:nvSpPr>
      <xdr:spPr>
        <a:xfrm>
          <a:off x="9391727" y="145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165524</xdr:rowOff>
    </xdr:from>
    <xdr:ext cx="469744" cy="259045"/>
    <xdr:sp macro="" textlink="">
      <xdr:nvSpPr>
        <xdr:cNvPr id="374" name="n_2mainValue【公営住宅】&#10;一人当たり面積">
          <a:extLst>
            <a:ext uri="{FF2B5EF4-FFF2-40B4-BE49-F238E27FC236}">
              <a16:creationId xmlns:a16="http://schemas.microsoft.com/office/drawing/2014/main" id="{F31DB268-BCAC-4D96-9D23-D2A50877CDD9}"/>
            </a:ext>
          </a:extLst>
        </xdr:cNvPr>
        <xdr:cNvSpPr txBox="1"/>
      </xdr:nvSpPr>
      <xdr:spPr>
        <a:xfrm>
          <a:off x="8515427" y="14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168724</xdr:rowOff>
    </xdr:from>
    <xdr:ext cx="469744" cy="259045"/>
    <xdr:sp macro="" textlink="">
      <xdr:nvSpPr>
        <xdr:cNvPr id="375" name="n_3mainValue【公営住宅】&#10;一人当たり面積">
          <a:extLst>
            <a:ext uri="{FF2B5EF4-FFF2-40B4-BE49-F238E27FC236}">
              <a16:creationId xmlns:a16="http://schemas.microsoft.com/office/drawing/2014/main" id="{D727F0FA-A09B-4000-BF8D-B3B804A865C6}"/>
            </a:ext>
          </a:extLst>
        </xdr:cNvPr>
        <xdr:cNvSpPr txBox="1"/>
      </xdr:nvSpPr>
      <xdr:spPr>
        <a:xfrm>
          <a:off x="7626427" y="145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114774</xdr:rowOff>
    </xdr:from>
    <xdr:ext cx="469744" cy="259045"/>
    <xdr:sp macro="" textlink="">
      <xdr:nvSpPr>
        <xdr:cNvPr id="376" name="n_4mainValue【公営住宅】&#10;一人当たり面積">
          <a:extLst>
            <a:ext uri="{FF2B5EF4-FFF2-40B4-BE49-F238E27FC236}">
              <a16:creationId xmlns:a16="http://schemas.microsoft.com/office/drawing/2014/main" id="{5ED4426C-65CB-4CE4-8EC7-24C2B9B2B069}"/>
            </a:ext>
          </a:extLst>
        </xdr:cNvPr>
        <xdr:cNvSpPr txBox="1"/>
      </xdr:nvSpPr>
      <xdr:spPr>
        <a:xfrm>
          <a:off x="6737427" y="145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8C8D25A-F15A-42B2-980F-29D00F70FD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D1ED2FF-9E56-44A0-9D34-871897A674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05C0FB6-99EC-46CF-AB45-85CB76CE24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8C7C094-D850-4319-9523-A17F65E4E8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CE33BC2-D936-441B-8B09-D21584C442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FC58EE8-F34C-48A1-8F7F-79808FD159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03FFFCC-51DB-4308-93D9-AA6E77A165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6F721FB-B528-42D4-B5DA-B38BF28495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5CD94EB-54AA-4AF2-B7D7-DC63D43EF7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4E01DCD8-B68A-4D0E-AB54-22661631B6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0411A23-4583-4CB5-81B6-FD6971E42F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2EDEE7D-A533-4274-B97D-F21EE0F9532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4BCF6BC2-395F-4A2B-A8C6-48EB93B9D2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E949C79-EFDE-46A2-950A-BD5C5BFD48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E6E49985-E964-48EE-92AC-1B79529874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A8FC827-EAFF-4714-9E71-C06D190F73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983AE75A-D17F-4144-9AA5-E0EF3D517D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E189D38-30AE-4AA9-AEC7-7FB46B213B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7F90B4B2-F515-4593-B125-28279AB40A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E166102-3332-42B0-907D-FB7422C14E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69C6B84-92E5-4743-869D-E2957A3116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3369AAD-51D1-4BF9-B2C7-C12323CD14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F4B820C-B091-4A99-9903-8018D5BE1A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CB9FEDAA-0274-4912-B436-F9F6AFE2E9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D254909-3F77-47E0-8A1C-B8714186E0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12F5AC4-B256-453C-9AF9-06A938F7DF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42CEC7E3-501C-4AE0-9DD4-DFC5822951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6EC55CF-D34D-47AF-9BE3-68320682E43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3586D18E-C5BF-4DE7-8865-A60CCCD8400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D8AC63C8-72AE-46AF-A217-2C46C83DA2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E7D4005-DA50-4A0D-A107-BAC7C8800CE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17596853-5F88-4D2E-A996-4F68350A7CB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DECD2538-2A5F-4B21-8030-CD7F7481F8E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C885F9D5-6D2A-4264-92D7-6146EB14D22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AA4B877-936A-498B-B328-3BCFFE7A859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E082443C-0F84-47C9-B264-9DD74FAA1D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F5CB7841-D202-4CDD-84F0-F9E9D8222C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E640F71E-B460-4A72-B1AD-DCF5052DB7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A8F0ED44-044E-4130-A90E-4448DCCFA5B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CE6B7DB-946A-4596-A706-1E568B40C7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598969FC-9128-4255-9897-29039D878249}"/>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1CC25693-FD30-4A9E-A21A-EE2DF55A7C7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DF975FDC-86E2-4F79-ABA5-F52C18FDDB8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2C909F30-FD44-413C-A32C-AA4C35A23928}"/>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7813795E-0BA6-47C1-9513-31C0F341F959}"/>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20112C1-FACA-47ED-A4D5-8924F168DA12}"/>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64196D5A-78DF-427A-8CE2-F6B032474FB1}"/>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977EB594-53D8-46D9-8204-9993FDE6D669}"/>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609A320B-3691-42CF-8FAE-77A6EA8F3F95}"/>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B835CCDB-D4AB-4086-AB25-CB21508A2838}"/>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A214F396-5525-4890-B314-62D9BB14260F}"/>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F5D3EC5-75F2-4596-A982-3D4EFC2675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3DFBA88-92D2-40AB-86A0-C8BA271635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F671E3A-7717-4201-A27B-418F8158CB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53C33E2-E026-4C4B-ADCE-68AFFDDD05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56C0765-9795-4482-863F-3292D52822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33" name="楕円 432">
          <a:extLst>
            <a:ext uri="{FF2B5EF4-FFF2-40B4-BE49-F238E27FC236}">
              <a16:creationId xmlns:a16="http://schemas.microsoft.com/office/drawing/2014/main" id="{ACAF32F4-B03B-471F-9447-0B34257B85D8}"/>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9A62750-AC5B-4B2F-A818-BB7BF863BBDC}"/>
            </a:ext>
          </a:extLst>
        </xdr:cNvPr>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435" name="楕円 434">
          <a:extLst>
            <a:ext uri="{FF2B5EF4-FFF2-40B4-BE49-F238E27FC236}">
              <a16:creationId xmlns:a16="http://schemas.microsoft.com/office/drawing/2014/main" id="{4EE42BCA-18C0-4F61-BECD-4FC50C4FBF84}"/>
            </a:ext>
          </a:extLst>
        </xdr:cNvPr>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76200</xdr:rowOff>
    </xdr:to>
    <xdr:cxnSp macro="">
      <xdr:nvCxnSpPr>
        <xdr:cNvPr id="436" name="直線コネクタ 435">
          <a:extLst>
            <a:ext uri="{FF2B5EF4-FFF2-40B4-BE49-F238E27FC236}">
              <a16:creationId xmlns:a16="http://schemas.microsoft.com/office/drawing/2014/main" id="{E9C5A77C-6150-49BA-A5E3-072B8D0D8C1D}"/>
            </a:ext>
          </a:extLst>
        </xdr:cNvPr>
        <xdr:cNvCxnSpPr/>
      </xdr:nvCxnSpPr>
      <xdr:spPr>
        <a:xfrm flipV="1">
          <a:off x="15481300" y="6233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37" name="楕円 436">
          <a:extLst>
            <a:ext uri="{FF2B5EF4-FFF2-40B4-BE49-F238E27FC236}">
              <a16:creationId xmlns:a16="http://schemas.microsoft.com/office/drawing/2014/main" id="{288DCEBF-03A5-43FD-BC65-7C3768CA09EB}"/>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76200</xdr:rowOff>
    </xdr:to>
    <xdr:cxnSp macro="">
      <xdr:nvCxnSpPr>
        <xdr:cNvPr id="438" name="直線コネクタ 437">
          <a:extLst>
            <a:ext uri="{FF2B5EF4-FFF2-40B4-BE49-F238E27FC236}">
              <a16:creationId xmlns:a16="http://schemas.microsoft.com/office/drawing/2014/main" id="{ED634C08-41C3-4409-B2D2-270D469AEAA7}"/>
            </a:ext>
          </a:extLst>
        </xdr:cNvPr>
        <xdr:cNvCxnSpPr/>
      </xdr:nvCxnSpPr>
      <xdr:spPr>
        <a:xfrm>
          <a:off x="14592300" y="619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39" name="楕円 438">
          <a:extLst>
            <a:ext uri="{FF2B5EF4-FFF2-40B4-BE49-F238E27FC236}">
              <a16:creationId xmlns:a16="http://schemas.microsoft.com/office/drawing/2014/main" id="{D7F7B329-6B2E-4C6F-830D-5386DE384908}"/>
            </a:ext>
          </a:extLst>
        </xdr:cNvPr>
        <xdr:cNvSpPr/>
      </xdr:nvSpPr>
      <xdr:spPr>
        <a:xfrm>
          <a:off x="13652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36</xdr:row>
      <xdr:rowOff>19050</xdr:rowOff>
    </xdr:to>
    <xdr:cxnSp macro="">
      <xdr:nvCxnSpPr>
        <xdr:cNvPr id="440" name="直線コネクタ 439">
          <a:extLst>
            <a:ext uri="{FF2B5EF4-FFF2-40B4-BE49-F238E27FC236}">
              <a16:creationId xmlns:a16="http://schemas.microsoft.com/office/drawing/2014/main" id="{92DA6A79-715C-4B04-BD6C-9639E7493141}"/>
            </a:ext>
          </a:extLst>
        </xdr:cNvPr>
        <xdr:cNvCxnSpPr/>
      </xdr:nvCxnSpPr>
      <xdr:spPr>
        <a:xfrm>
          <a:off x="13703300" y="61379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441" name="楕円 440">
          <a:extLst>
            <a:ext uri="{FF2B5EF4-FFF2-40B4-BE49-F238E27FC236}">
              <a16:creationId xmlns:a16="http://schemas.microsoft.com/office/drawing/2014/main" id="{CE63DD23-8114-4FB9-92F3-43FB58E64E6F}"/>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40</xdr:row>
      <xdr:rowOff>7620</xdr:rowOff>
    </xdr:to>
    <xdr:cxnSp macro="">
      <xdr:nvCxnSpPr>
        <xdr:cNvPr id="442" name="直線コネクタ 441">
          <a:extLst>
            <a:ext uri="{FF2B5EF4-FFF2-40B4-BE49-F238E27FC236}">
              <a16:creationId xmlns:a16="http://schemas.microsoft.com/office/drawing/2014/main" id="{5032B6E8-B3C7-4AF7-B31A-81449A683E49}"/>
            </a:ext>
          </a:extLst>
        </xdr:cNvPr>
        <xdr:cNvCxnSpPr/>
      </xdr:nvCxnSpPr>
      <xdr:spPr>
        <a:xfrm flipV="1">
          <a:off x="12814300" y="613791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61B896D-6646-4E78-96EF-A5BB2E1D8665}"/>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BB1FE8F7-89DF-4F00-9A46-AF3313112F61}"/>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B97C51D-1F65-4A57-82B1-F55AC3F735BC}"/>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ECE21313-88C1-4AA0-BA44-379DB488F365}"/>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783087B-CE68-4F9A-850B-1456464A92D2}"/>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7C53A10D-97ED-4303-B489-6E568DF3B83B}"/>
            </a:ext>
          </a:extLst>
        </xdr:cNvPr>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475615A3-6F8A-481E-B0EB-9871F7CEB85F}"/>
            </a:ext>
          </a:extLst>
        </xdr:cNvPr>
        <xdr:cNvSpPr txBox="1"/>
      </xdr:nvSpPr>
      <xdr:spPr>
        <a:xfrm>
          <a:off x="13500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BBE3D09E-EA97-44CE-8F76-56B5873826B4}"/>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A423969-94A9-4432-8AC6-C5BBD2BD13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72C1238F-EA22-43A1-9C3C-021A662CDE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4170D9D-4571-4902-9E40-73BA6EEE23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D52EE23-CD4C-4791-8829-E6950F3463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FD185126-7955-432C-940D-9B29670A04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6E2A1FE7-049A-4550-BCC2-06E474FB1B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4C94128-A9E2-4792-9B01-9AEDF76C3C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8CEF8F1-14E6-469D-AC06-5FC18514B8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1ED3D2-3210-4DA6-8123-01E5FB9134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06BF6C4-BF15-4875-908D-F4324BC3A5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1294DC5D-B3A5-427F-8145-805D8845E30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D1B607-49E6-41F4-92DB-66FD53E622E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4ED500A5-8CB2-4F18-998B-798FDF543C5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CDD5D1FA-064D-4357-9CB0-0A29D7330C9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4CD5E850-0164-4914-ACF8-E743691931E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EB3F4AC4-B197-43A7-8A28-8DAF2EEBBF6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940BEA79-44BA-4EF7-A930-3BB2C66866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20143147-AC68-418D-80FE-B09E42D6D39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70AA22C7-5221-436C-A087-8850EFDFD33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5F2FBED5-ADC4-417F-896B-00C614FD194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B0124B4-B4BD-40DA-AFE5-6702E357EB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420EEB8-FA7B-4183-9DC5-9BB20DD107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57DA158-49F3-4F2E-A6C1-CE3C614307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9DDE2F50-469D-4D34-AB5C-4758E529EEC7}"/>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9F20F48-AAB0-40A5-818F-8C6325CE797D}"/>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BB2FF6CD-CF57-47A9-AEE6-2CD7FF953E0A}"/>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FDC264B-39DF-4223-91DF-B5BA22F4997D}"/>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270DCE48-38E7-4A8C-91E4-7C65515AB5B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812EEC90-6F3F-4413-B619-D2244C63F0BB}"/>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2722FEDE-29EA-4656-BD02-E26C07C45F84}"/>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DFF7A7A7-5B20-46DC-8700-A895A4561E8A}"/>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1F6C63E1-7C3B-4105-B072-34E996752FDA}"/>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F7B7ACFE-A16C-47B1-B2A3-522CE0C4ACD4}"/>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69ED3C37-A693-421D-B400-DC1785125E03}"/>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DF95F39-6592-4574-9BE2-0C6ABCB847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D835D9-EC7F-4EAD-9487-979D5363B3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D18E1DF-5962-4C3C-90D2-6249DFB5D3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9D0CC02-6149-4F57-B095-07150DD85A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066185F-43F8-4B6F-A9E6-633F35E666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34925</xdr:rowOff>
    </xdr:from>
    <xdr:to>
      <xdr:col>116</xdr:col>
      <xdr:colOff>114300</xdr:colOff>
      <xdr:row>38</xdr:row>
      <xdr:rowOff>136525</xdr:rowOff>
    </xdr:to>
    <xdr:sp macro="" textlink="">
      <xdr:nvSpPr>
        <xdr:cNvPr id="490" name="楕円 489">
          <a:extLst>
            <a:ext uri="{FF2B5EF4-FFF2-40B4-BE49-F238E27FC236}">
              <a16:creationId xmlns:a16="http://schemas.microsoft.com/office/drawing/2014/main" id="{65C7E7CF-BF39-43FE-A38F-3848DF3E77C0}"/>
            </a:ext>
          </a:extLst>
        </xdr:cNvPr>
        <xdr:cNvSpPr/>
      </xdr:nvSpPr>
      <xdr:spPr>
        <a:xfrm>
          <a:off x="22110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57802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B629730C-2FB6-44A5-8173-5535E90FB8FE}"/>
            </a:ext>
          </a:extLst>
        </xdr:cNvPr>
        <xdr:cNvSpPr txBox="1"/>
      </xdr:nvSpPr>
      <xdr:spPr>
        <a:xfrm>
          <a:off x="22199600"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492" name="楕円 491">
          <a:extLst>
            <a:ext uri="{FF2B5EF4-FFF2-40B4-BE49-F238E27FC236}">
              <a16:creationId xmlns:a16="http://schemas.microsoft.com/office/drawing/2014/main" id="{2D423BE7-D83F-4DF6-8601-EA85D4E06D33}"/>
            </a:ext>
          </a:extLst>
        </xdr:cNvPr>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85725</xdr:rowOff>
    </xdr:from>
    <xdr:to>
      <xdr:col>116</xdr:col>
      <xdr:colOff>63500</xdr:colOff>
      <xdr:row>38</xdr:row>
      <xdr:rowOff>95250</xdr:rowOff>
    </xdr:to>
    <xdr:cxnSp macro="">
      <xdr:nvCxnSpPr>
        <xdr:cNvPr id="493" name="直線コネクタ 492">
          <a:extLst>
            <a:ext uri="{FF2B5EF4-FFF2-40B4-BE49-F238E27FC236}">
              <a16:creationId xmlns:a16="http://schemas.microsoft.com/office/drawing/2014/main" id="{93C70429-302F-400B-BA89-9A6123C40683}"/>
            </a:ext>
          </a:extLst>
        </xdr:cNvPr>
        <xdr:cNvCxnSpPr/>
      </xdr:nvCxnSpPr>
      <xdr:spPr>
        <a:xfrm flipV="1">
          <a:off x="21323300" y="66008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4" name="楕円 493">
          <a:extLst>
            <a:ext uri="{FF2B5EF4-FFF2-40B4-BE49-F238E27FC236}">
              <a16:creationId xmlns:a16="http://schemas.microsoft.com/office/drawing/2014/main" id="{5A22BDD8-A1D0-446A-B163-99F7F678D7A4}"/>
            </a:ext>
          </a:extLst>
        </xdr:cNvPr>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95250</xdr:rowOff>
    </xdr:from>
    <xdr:to>
      <xdr:col>111</xdr:col>
      <xdr:colOff>177800</xdr:colOff>
      <xdr:row>38</xdr:row>
      <xdr:rowOff>106680</xdr:rowOff>
    </xdr:to>
    <xdr:cxnSp macro="">
      <xdr:nvCxnSpPr>
        <xdr:cNvPr id="495" name="直線コネクタ 494">
          <a:extLst>
            <a:ext uri="{FF2B5EF4-FFF2-40B4-BE49-F238E27FC236}">
              <a16:creationId xmlns:a16="http://schemas.microsoft.com/office/drawing/2014/main" id="{462D4674-69F5-46C5-9562-DFEB6250E8D0}"/>
            </a:ext>
          </a:extLst>
        </xdr:cNvPr>
        <xdr:cNvCxnSpPr/>
      </xdr:nvCxnSpPr>
      <xdr:spPr>
        <a:xfrm flipV="1">
          <a:off x="20434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496" name="楕円 495">
          <a:extLst>
            <a:ext uri="{FF2B5EF4-FFF2-40B4-BE49-F238E27FC236}">
              <a16:creationId xmlns:a16="http://schemas.microsoft.com/office/drawing/2014/main" id="{BE06A80F-E00A-4827-A1E9-BB2EDD404C40}"/>
            </a:ext>
          </a:extLst>
        </xdr:cNvPr>
        <xdr:cNvSpPr/>
      </xdr:nvSpPr>
      <xdr:spPr>
        <a:xfrm>
          <a:off x="19494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114300</xdr:rowOff>
    </xdr:to>
    <xdr:cxnSp macro="">
      <xdr:nvCxnSpPr>
        <xdr:cNvPr id="497" name="直線コネクタ 496">
          <a:extLst>
            <a:ext uri="{FF2B5EF4-FFF2-40B4-BE49-F238E27FC236}">
              <a16:creationId xmlns:a16="http://schemas.microsoft.com/office/drawing/2014/main" id="{28BFE177-132E-4CBA-8EDB-A1B8F382DB77}"/>
            </a:ext>
          </a:extLst>
        </xdr:cNvPr>
        <xdr:cNvCxnSpPr/>
      </xdr:nvCxnSpPr>
      <xdr:spPr>
        <a:xfrm flipV="1">
          <a:off x="19545300" y="662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69215</xdr:rowOff>
    </xdr:from>
    <xdr:to>
      <xdr:col>98</xdr:col>
      <xdr:colOff>38100</xdr:colOff>
      <xdr:row>38</xdr:row>
      <xdr:rowOff>170815</xdr:rowOff>
    </xdr:to>
    <xdr:sp macro="" textlink="">
      <xdr:nvSpPr>
        <xdr:cNvPr id="498" name="楕円 497">
          <a:extLst>
            <a:ext uri="{FF2B5EF4-FFF2-40B4-BE49-F238E27FC236}">
              <a16:creationId xmlns:a16="http://schemas.microsoft.com/office/drawing/2014/main" id="{DD7BC616-1557-4936-AB79-BB4C4D5388C5}"/>
            </a:ext>
          </a:extLst>
        </xdr:cNvPr>
        <xdr:cNvSpPr/>
      </xdr:nvSpPr>
      <xdr:spPr>
        <a:xfrm>
          <a:off x="18605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114300</xdr:rowOff>
    </xdr:from>
    <xdr:to>
      <xdr:col>102</xdr:col>
      <xdr:colOff>114300</xdr:colOff>
      <xdr:row>38</xdr:row>
      <xdr:rowOff>120015</xdr:rowOff>
    </xdr:to>
    <xdr:cxnSp macro="">
      <xdr:nvCxnSpPr>
        <xdr:cNvPr id="499" name="直線コネクタ 498">
          <a:extLst>
            <a:ext uri="{FF2B5EF4-FFF2-40B4-BE49-F238E27FC236}">
              <a16:creationId xmlns:a16="http://schemas.microsoft.com/office/drawing/2014/main" id="{BBA0E90B-7A18-45B5-90DE-24497DC60289}"/>
            </a:ext>
          </a:extLst>
        </xdr:cNvPr>
        <xdr:cNvCxnSpPr/>
      </xdr:nvCxnSpPr>
      <xdr:spPr>
        <a:xfrm flipV="1">
          <a:off x="18656300" y="6629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A771F64-5D39-4711-9D99-B733C12A09C2}"/>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20EC6EA8-E582-4A68-87B3-F0B7FF4A7AC8}"/>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8524089B-7532-4B82-AD3A-EE249E0B4004}"/>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0FC1B90-D64E-4BCD-A504-0F33761B009C}"/>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9341AF7-F3EF-446B-B8AC-06A5712C3D68}"/>
            </a:ext>
          </a:extLst>
        </xdr:cNvPr>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0534C1D-473B-4240-9D97-906B1C725DFF}"/>
            </a:ext>
          </a:extLst>
        </xdr:cNvPr>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D1EA530C-BEC0-4BB8-8E24-87D9FA43F090}"/>
            </a:ext>
          </a:extLst>
        </xdr:cNvPr>
        <xdr:cNvSpPr txBox="1"/>
      </xdr:nvSpPr>
      <xdr:spPr>
        <a:xfrm>
          <a:off x="19310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15892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FD029E2-2560-41C4-BED1-0F7AF9EDD5EC}"/>
            </a:ext>
          </a:extLst>
        </xdr:cNvPr>
        <xdr:cNvSpPr txBox="1"/>
      </xdr:nvSpPr>
      <xdr:spPr>
        <a:xfrm>
          <a:off x="18421427"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3347038-13E8-404A-949E-D20A7D21AA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F7A8196-8999-4338-8484-DF85F165C5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D1E9E2F-4104-4F6A-9E67-F626ADE706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2367188-C270-480D-83D7-8D4F29991E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1C4EDC4-2DBF-4465-B01E-6BD0A29DA9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C347BA5-B2C1-4A14-9267-AEAF0D2EA9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C7B85D0-7D8B-450A-AEEE-06E3834C51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5737E8E-A49F-4031-BC65-62340B773C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EACAB9C-FC64-48F1-AA93-A8BE898D41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57E8D7E-11E8-47B0-8ED1-6729929DFB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CA5E867D-45D7-43C3-BFAC-6D496BFB76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34C4754A-0614-4D5C-A367-1AA4806302C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C1224D2B-7709-43C9-A1BC-5F6ACD5D192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7561C8B1-60E4-426B-B519-98A1811078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B55536A2-4D55-4249-A49D-A87583443D5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581B7976-0166-475D-A549-F3176FB51C2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BDD0D8FA-D9F7-4BA4-94F5-58B688A0526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713AB2CE-EDE5-43E3-AEB9-5A3E674961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A751FD40-19BA-4230-BBCE-DDFF84B5372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2354AC64-5D80-495A-A65B-1990863E147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F71CFFB-DFC9-4C6E-8A40-9CFBE44E08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76559481-BC9B-436D-B2F3-A6B8163562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AC429340-BC92-4D4D-92F9-08157F31D7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CA88A08-A591-4864-B964-EDD3443F51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5BE99696-5AEE-4674-90DA-22529C129A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B17CB1FA-E600-4B92-9D50-5674AA250B3F}"/>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24EF7FD0-4EDA-45E5-A596-3CC122C58FF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A4C840AB-EF3E-43D3-89CE-6CB31408A8A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A1A1D8E5-DE32-42D1-8501-8CD2F577E54A}"/>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6227795D-C98C-4DEF-8842-D4685D962AF5}"/>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5D79EBD5-30CD-492F-8016-01D0C209AA4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76D7C859-B1B0-474B-9111-0211195BFD1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F17371CF-B7A7-4DD6-BB52-E7A9810857C4}"/>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658D297D-DFD2-4818-AD5A-D884A31233C9}"/>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25EAABF6-C4C4-4DCC-BB1D-FCC9F2CE4731}"/>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D294E063-3F22-48D5-BB57-BD64ED6DEFFC}"/>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62D47CE-E73D-47F8-9A50-EA039DC38E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DF37798-D2D4-4E3F-941A-7E13F2363C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B9E01F0-6A44-40CE-A994-12A2597D34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9B9FF05-AB42-4802-911D-5CE422CAFD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1314783-35DE-4415-95E7-4A13B2BD0F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49" name="楕円 548">
          <a:extLst>
            <a:ext uri="{FF2B5EF4-FFF2-40B4-BE49-F238E27FC236}">
              <a16:creationId xmlns:a16="http://schemas.microsoft.com/office/drawing/2014/main" id="{EBDEF2C3-0F8A-4360-9317-26A5A9B19AF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32DCD807-5E8C-469A-A450-AA486D0FB9CA}"/>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51" name="楕円 550">
          <a:extLst>
            <a:ext uri="{FF2B5EF4-FFF2-40B4-BE49-F238E27FC236}">
              <a16:creationId xmlns:a16="http://schemas.microsoft.com/office/drawing/2014/main" id="{C1184471-D913-425E-8A1E-A45B524C7DE0}"/>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125730</xdr:rowOff>
    </xdr:to>
    <xdr:cxnSp macro="">
      <xdr:nvCxnSpPr>
        <xdr:cNvPr id="552" name="直線コネクタ 551">
          <a:extLst>
            <a:ext uri="{FF2B5EF4-FFF2-40B4-BE49-F238E27FC236}">
              <a16:creationId xmlns:a16="http://schemas.microsoft.com/office/drawing/2014/main" id="{365114F1-C54F-4791-957F-2A1B01E9EF4C}"/>
            </a:ext>
          </a:extLst>
        </xdr:cNvPr>
        <xdr:cNvCxnSpPr/>
      </xdr:nvCxnSpPr>
      <xdr:spPr>
        <a:xfrm>
          <a:off x="15481300" y="105629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3" name="楕円 552">
          <a:extLst>
            <a:ext uri="{FF2B5EF4-FFF2-40B4-BE49-F238E27FC236}">
              <a16:creationId xmlns:a16="http://schemas.microsoft.com/office/drawing/2014/main" id="{B29FC647-A3A5-41BC-BBF7-2C9E807FB1C5}"/>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104503</xdr:rowOff>
    </xdr:to>
    <xdr:cxnSp macro="">
      <xdr:nvCxnSpPr>
        <xdr:cNvPr id="554" name="直線コネクタ 553">
          <a:extLst>
            <a:ext uri="{FF2B5EF4-FFF2-40B4-BE49-F238E27FC236}">
              <a16:creationId xmlns:a16="http://schemas.microsoft.com/office/drawing/2014/main" id="{8BB6B403-BB60-4098-8F5E-29E46407D836}"/>
            </a:ext>
          </a:extLst>
        </xdr:cNvPr>
        <xdr:cNvCxnSpPr/>
      </xdr:nvCxnSpPr>
      <xdr:spPr>
        <a:xfrm>
          <a:off x="14592300" y="105384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555" name="楕円 554">
          <a:extLst>
            <a:ext uri="{FF2B5EF4-FFF2-40B4-BE49-F238E27FC236}">
              <a16:creationId xmlns:a16="http://schemas.microsoft.com/office/drawing/2014/main" id="{9DA7B552-8E2E-4822-965F-9BD95556A280}"/>
            </a:ext>
          </a:extLst>
        </xdr:cNvPr>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80010</xdr:rowOff>
    </xdr:to>
    <xdr:cxnSp macro="">
      <xdr:nvCxnSpPr>
        <xdr:cNvPr id="556" name="直線コネクタ 555">
          <a:extLst>
            <a:ext uri="{FF2B5EF4-FFF2-40B4-BE49-F238E27FC236}">
              <a16:creationId xmlns:a16="http://schemas.microsoft.com/office/drawing/2014/main" id="{BCA93B5F-7EB2-4472-9709-CC90CA6DCFB4}"/>
            </a:ext>
          </a:extLst>
        </xdr:cNvPr>
        <xdr:cNvCxnSpPr/>
      </xdr:nvCxnSpPr>
      <xdr:spPr>
        <a:xfrm>
          <a:off x="13703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117384</xdr:rowOff>
    </xdr:from>
    <xdr:to>
      <xdr:col>67</xdr:col>
      <xdr:colOff>101600</xdr:colOff>
      <xdr:row>61</xdr:row>
      <xdr:rowOff>47534</xdr:rowOff>
    </xdr:to>
    <xdr:sp macro="" textlink="">
      <xdr:nvSpPr>
        <xdr:cNvPr id="557" name="楕円 556">
          <a:extLst>
            <a:ext uri="{FF2B5EF4-FFF2-40B4-BE49-F238E27FC236}">
              <a16:creationId xmlns:a16="http://schemas.microsoft.com/office/drawing/2014/main" id="{8250C7C3-87A6-4C3F-A6AD-8BCDD7C65639}"/>
            </a:ext>
          </a:extLst>
        </xdr:cNvPr>
        <xdr:cNvSpPr/>
      </xdr:nvSpPr>
      <xdr:spPr>
        <a:xfrm>
          <a:off x="12763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168184</xdr:rowOff>
    </xdr:from>
    <xdr:to>
      <xdr:col>71</xdr:col>
      <xdr:colOff>177800</xdr:colOff>
      <xdr:row>61</xdr:row>
      <xdr:rowOff>45720</xdr:rowOff>
    </xdr:to>
    <xdr:cxnSp macro="">
      <xdr:nvCxnSpPr>
        <xdr:cNvPr id="558" name="直線コネクタ 557">
          <a:extLst>
            <a:ext uri="{FF2B5EF4-FFF2-40B4-BE49-F238E27FC236}">
              <a16:creationId xmlns:a16="http://schemas.microsoft.com/office/drawing/2014/main" id="{BA9E8860-24EB-4A69-805A-5E6BF3D40994}"/>
            </a:ext>
          </a:extLst>
        </xdr:cNvPr>
        <xdr:cNvCxnSpPr/>
      </xdr:nvCxnSpPr>
      <xdr:spPr>
        <a:xfrm>
          <a:off x="12814300" y="104551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a:extLst>
            <a:ext uri="{FF2B5EF4-FFF2-40B4-BE49-F238E27FC236}">
              <a16:creationId xmlns:a16="http://schemas.microsoft.com/office/drawing/2014/main" id="{B79F0DF3-D126-4D6A-BABC-76165052EFD3}"/>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a:extLst>
            <a:ext uri="{FF2B5EF4-FFF2-40B4-BE49-F238E27FC236}">
              <a16:creationId xmlns:a16="http://schemas.microsoft.com/office/drawing/2014/main" id="{4D290F22-F19D-47D9-9EB9-AD0FF434CEC5}"/>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a:extLst>
            <a:ext uri="{FF2B5EF4-FFF2-40B4-BE49-F238E27FC236}">
              <a16:creationId xmlns:a16="http://schemas.microsoft.com/office/drawing/2014/main" id="{56EFEDB9-2F7C-4110-9E18-A311CB40431C}"/>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a:extLst>
            <a:ext uri="{FF2B5EF4-FFF2-40B4-BE49-F238E27FC236}">
              <a16:creationId xmlns:a16="http://schemas.microsoft.com/office/drawing/2014/main" id="{48D14571-4A0C-4032-AFE5-EEE3D9038968}"/>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3" name="n_1mainValue【学校施設】&#10;有形固定資産減価償却率">
          <a:extLst>
            <a:ext uri="{FF2B5EF4-FFF2-40B4-BE49-F238E27FC236}">
              <a16:creationId xmlns:a16="http://schemas.microsoft.com/office/drawing/2014/main" id="{C8A14337-A0EC-449B-B077-054EB86E9F7C}"/>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4" name="n_2mainValue【学校施設】&#10;有形固定資産減価償却率">
          <a:extLst>
            <a:ext uri="{FF2B5EF4-FFF2-40B4-BE49-F238E27FC236}">
              <a16:creationId xmlns:a16="http://schemas.microsoft.com/office/drawing/2014/main" id="{A9EF31DB-D76B-4B08-9337-B8670E059441}"/>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565" name="n_3mainValue【学校施設】&#10;有形固定資産減価償却率">
          <a:extLst>
            <a:ext uri="{FF2B5EF4-FFF2-40B4-BE49-F238E27FC236}">
              <a16:creationId xmlns:a16="http://schemas.microsoft.com/office/drawing/2014/main" id="{70E941E6-DD2A-43FD-ACEF-3EE53CA00D7F}"/>
            </a:ext>
          </a:extLst>
        </xdr:cNvPr>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566" name="n_4mainValue【学校施設】&#10;有形固定資産減価償却率">
          <a:extLst>
            <a:ext uri="{FF2B5EF4-FFF2-40B4-BE49-F238E27FC236}">
              <a16:creationId xmlns:a16="http://schemas.microsoft.com/office/drawing/2014/main" id="{68AD7250-291A-4416-A5F9-91DE498FBE6F}"/>
            </a:ext>
          </a:extLst>
        </xdr:cNvPr>
        <xdr:cNvSpPr txBox="1"/>
      </xdr:nvSpPr>
      <xdr:spPr>
        <a:xfrm>
          <a:off x="12611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A28E4B3C-31ED-452A-A15D-2181F76E27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104464FE-FE81-4E8F-8297-E55B287AC6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47DE7277-9FC8-4779-9388-6F2F79776D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C0B1B90E-46A3-4C63-9058-59DDA5F977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AB19FB1B-EB14-4146-AFCD-0A8981E73A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FEBC959-4F69-4B7D-9FDF-3150273BE9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E1F6F08-E169-4FEC-9935-1E94BF7459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84C1FBBE-32BC-479D-BE4A-605734F12A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2EBBED2-EC4B-45E3-8AAE-9E9745AE78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EA97D41B-0DF6-41C4-95ED-BE0037C07BE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976B4403-DCC4-44CA-9452-E96CB087E15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85D0CBF7-9C10-4FC2-BC17-F54907B903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E3599451-0E0A-4398-85DA-B2779B8EBCB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4D15E2B-78A5-401A-B77E-EB7366DB6E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CC8EFC55-B2ED-4E3B-AE85-75271F887EC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D0876BF3-C1A8-43F0-81F5-0C188D1F44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5974F411-D564-46FD-9CBB-0063F3EB3AF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B0BE6F09-34D1-4202-A7AA-5AA08F56E1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8D4A88D2-A2DB-4608-A445-44FFD95C5CE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24948301-8E6E-4F42-A739-E6A96E807E7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F617AF3D-4154-4FC4-9B98-0B139D02B9B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A0B0DEE-39CA-4120-888C-BFA05AC8EA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1210F86-40A3-4D80-9FE1-7D4E76F43D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AFEFD2DB-F74D-41F6-8ABD-2D4C1C0DC5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2E331EA5-E30A-494D-BF3C-C637BD7E6EE7}"/>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2FA32ED3-C442-405D-8FAC-08320671F7A4}"/>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386C5488-CF88-46F7-AEAC-73F49AB919B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BFAEC853-2DEF-44F6-B63E-9F2CAA0DFC6B}"/>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3B71E2EA-095B-48F0-BD0A-815574BEF77C}"/>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62E79BA8-91B7-4636-B690-AFF593AC6173}"/>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B72CEC9D-4F09-4D60-BA48-25DB7F8C8964}"/>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76FA701-00F1-42C9-88A4-08DB62DECB5E}"/>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B77AB2AD-A6EB-4DB2-9E22-D9AF1CD077ED}"/>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B75806B8-D920-406D-AD48-24807195C158}"/>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C16FFD13-08A8-4C1F-8964-9A36EBC82C7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1B3FFE7-391B-46BF-AA77-0FB3839D68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54C543B-08E8-4CFD-A992-F8467524E6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0D8A6C7-3CA6-4CF2-B8D6-40D6C629B2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A89972E-7A62-47BA-B5D6-30315D8306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31F6F97-772F-49B8-8F10-C40B05AC76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125222</xdr:rowOff>
    </xdr:from>
    <xdr:to>
      <xdr:col>116</xdr:col>
      <xdr:colOff>114300</xdr:colOff>
      <xdr:row>64</xdr:row>
      <xdr:rowOff>55372</xdr:rowOff>
    </xdr:to>
    <xdr:sp macro="" textlink="">
      <xdr:nvSpPr>
        <xdr:cNvPr id="607" name="楕円 606">
          <a:extLst>
            <a:ext uri="{FF2B5EF4-FFF2-40B4-BE49-F238E27FC236}">
              <a16:creationId xmlns:a16="http://schemas.microsoft.com/office/drawing/2014/main" id="{9598EBC4-0291-4198-AE3A-186446B8B89C}"/>
            </a:ext>
          </a:extLst>
        </xdr:cNvPr>
        <xdr:cNvSpPr/>
      </xdr:nvSpPr>
      <xdr:spPr>
        <a:xfrm>
          <a:off x="22110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40149</xdr:rowOff>
    </xdr:from>
    <xdr:ext cx="469744" cy="259045"/>
    <xdr:sp macro="" textlink="">
      <xdr:nvSpPr>
        <xdr:cNvPr id="608" name="【学校施設】&#10;一人当たり面積該当値テキスト">
          <a:extLst>
            <a:ext uri="{FF2B5EF4-FFF2-40B4-BE49-F238E27FC236}">
              <a16:creationId xmlns:a16="http://schemas.microsoft.com/office/drawing/2014/main" id="{79D79AEC-4C08-46DF-90A1-AD8B3C4153B2}"/>
            </a:ext>
          </a:extLst>
        </xdr:cNvPr>
        <xdr:cNvSpPr txBox="1"/>
      </xdr:nvSpPr>
      <xdr:spPr>
        <a:xfrm>
          <a:off x="22199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131699</xdr:rowOff>
    </xdr:from>
    <xdr:to>
      <xdr:col>112</xdr:col>
      <xdr:colOff>38100</xdr:colOff>
      <xdr:row>64</xdr:row>
      <xdr:rowOff>61849</xdr:rowOff>
    </xdr:to>
    <xdr:sp macro="" textlink="">
      <xdr:nvSpPr>
        <xdr:cNvPr id="609" name="楕円 608">
          <a:extLst>
            <a:ext uri="{FF2B5EF4-FFF2-40B4-BE49-F238E27FC236}">
              <a16:creationId xmlns:a16="http://schemas.microsoft.com/office/drawing/2014/main" id="{CF04CD4D-DDE6-498D-90C7-40B54BF54D5A}"/>
            </a:ext>
          </a:extLst>
        </xdr:cNvPr>
        <xdr:cNvSpPr/>
      </xdr:nvSpPr>
      <xdr:spPr>
        <a:xfrm>
          <a:off x="21272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xdr:rowOff>
    </xdr:from>
    <xdr:to>
      <xdr:col>116</xdr:col>
      <xdr:colOff>63500</xdr:colOff>
      <xdr:row>64</xdr:row>
      <xdr:rowOff>11049</xdr:rowOff>
    </xdr:to>
    <xdr:cxnSp macro="">
      <xdr:nvCxnSpPr>
        <xdr:cNvPr id="610" name="直線コネクタ 609">
          <a:extLst>
            <a:ext uri="{FF2B5EF4-FFF2-40B4-BE49-F238E27FC236}">
              <a16:creationId xmlns:a16="http://schemas.microsoft.com/office/drawing/2014/main" id="{70D7B137-6B3D-487F-86BC-79C8326501D9}"/>
            </a:ext>
          </a:extLst>
        </xdr:cNvPr>
        <xdr:cNvCxnSpPr/>
      </xdr:nvCxnSpPr>
      <xdr:spPr>
        <a:xfrm flipV="1">
          <a:off x="21323300" y="1097737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140081</xdr:rowOff>
    </xdr:from>
    <xdr:to>
      <xdr:col>107</xdr:col>
      <xdr:colOff>101600</xdr:colOff>
      <xdr:row>64</xdr:row>
      <xdr:rowOff>70231</xdr:rowOff>
    </xdr:to>
    <xdr:sp macro="" textlink="">
      <xdr:nvSpPr>
        <xdr:cNvPr id="611" name="楕円 610">
          <a:extLst>
            <a:ext uri="{FF2B5EF4-FFF2-40B4-BE49-F238E27FC236}">
              <a16:creationId xmlns:a16="http://schemas.microsoft.com/office/drawing/2014/main" id="{94D00190-2FDB-4327-8002-01244B1F3023}"/>
            </a:ext>
          </a:extLst>
        </xdr:cNvPr>
        <xdr:cNvSpPr/>
      </xdr:nvSpPr>
      <xdr:spPr>
        <a:xfrm>
          <a:off x="20383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11049</xdr:rowOff>
    </xdr:from>
    <xdr:to>
      <xdr:col>111</xdr:col>
      <xdr:colOff>177800</xdr:colOff>
      <xdr:row>64</xdr:row>
      <xdr:rowOff>19431</xdr:rowOff>
    </xdr:to>
    <xdr:cxnSp macro="">
      <xdr:nvCxnSpPr>
        <xdr:cNvPr id="612" name="直線コネクタ 611">
          <a:extLst>
            <a:ext uri="{FF2B5EF4-FFF2-40B4-BE49-F238E27FC236}">
              <a16:creationId xmlns:a16="http://schemas.microsoft.com/office/drawing/2014/main" id="{CB156F6A-84A8-4DA3-9204-992C8A4348AA}"/>
            </a:ext>
          </a:extLst>
        </xdr:cNvPr>
        <xdr:cNvCxnSpPr/>
      </xdr:nvCxnSpPr>
      <xdr:spPr>
        <a:xfrm flipV="1">
          <a:off x="20434300" y="1098384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145034</xdr:rowOff>
    </xdr:from>
    <xdr:to>
      <xdr:col>102</xdr:col>
      <xdr:colOff>165100</xdr:colOff>
      <xdr:row>64</xdr:row>
      <xdr:rowOff>75184</xdr:rowOff>
    </xdr:to>
    <xdr:sp macro="" textlink="">
      <xdr:nvSpPr>
        <xdr:cNvPr id="613" name="楕円 612">
          <a:extLst>
            <a:ext uri="{FF2B5EF4-FFF2-40B4-BE49-F238E27FC236}">
              <a16:creationId xmlns:a16="http://schemas.microsoft.com/office/drawing/2014/main" id="{576E35A7-F354-419A-A939-BE93B2BC7150}"/>
            </a:ext>
          </a:extLst>
        </xdr:cNvPr>
        <xdr:cNvSpPr/>
      </xdr:nvSpPr>
      <xdr:spPr>
        <a:xfrm>
          <a:off x="19494500" y="10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19431</xdr:rowOff>
    </xdr:from>
    <xdr:to>
      <xdr:col>107</xdr:col>
      <xdr:colOff>50800</xdr:colOff>
      <xdr:row>64</xdr:row>
      <xdr:rowOff>24384</xdr:rowOff>
    </xdr:to>
    <xdr:cxnSp macro="">
      <xdr:nvCxnSpPr>
        <xdr:cNvPr id="614" name="直線コネクタ 613">
          <a:extLst>
            <a:ext uri="{FF2B5EF4-FFF2-40B4-BE49-F238E27FC236}">
              <a16:creationId xmlns:a16="http://schemas.microsoft.com/office/drawing/2014/main" id="{515C9B19-105D-4CFB-A64C-F7EDA9104CA0}"/>
            </a:ext>
          </a:extLst>
        </xdr:cNvPr>
        <xdr:cNvCxnSpPr/>
      </xdr:nvCxnSpPr>
      <xdr:spPr>
        <a:xfrm flipV="1">
          <a:off x="19545300" y="109922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15" name="楕円 614">
          <a:extLst>
            <a:ext uri="{FF2B5EF4-FFF2-40B4-BE49-F238E27FC236}">
              <a16:creationId xmlns:a16="http://schemas.microsoft.com/office/drawing/2014/main" id="{89E0D0E9-799C-48C5-B5A5-8AA7C9085B6D}"/>
            </a:ext>
          </a:extLst>
        </xdr:cNvPr>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64</xdr:row>
      <xdr:rowOff>24384</xdr:rowOff>
    </xdr:to>
    <xdr:cxnSp macro="">
      <xdr:nvCxnSpPr>
        <xdr:cNvPr id="616" name="直線コネクタ 615">
          <a:extLst>
            <a:ext uri="{FF2B5EF4-FFF2-40B4-BE49-F238E27FC236}">
              <a16:creationId xmlns:a16="http://schemas.microsoft.com/office/drawing/2014/main" id="{8F03BEAB-E448-42B4-BAA7-207F15FDCD4A}"/>
            </a:ext>
          </a:extLst>
        </xdr:cNvPr>
        <xdr:cNvCxnSpPr/>
      </xdr:nvCxnSpPr>
      <xdr:spPr>
        <a:xfrm>
          <a:off x="18656300" y="10645140"/>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FAC1C18-5283-4BE4-832E-3D02449B9E15}"/>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4CACE81A-DCE8-42DF-9E63-0A2735CA52FE}"/>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B3BD8C51-65DE-47C2-B65E-FE5C5809C931}"/>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A680A1ED-4D91-4219-A794-8044A8F2D16C}"/>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52976</xdr:rowOff>
    </xdr:from>
    <xdr:ext cx="469744" cy="259045"/>
    <xdr:sp macro="" textlink="">
      <xdr:nvSpPr>
        <xdr:cNvPr id="621" name="n_1mainValue【学校施設】&#10;一人当たり面積">
          <a:extLst>
            <a:ext uri="{FF2B5EF4-FFF2-40B4-BE49-F238E27FC236}">
              <a16:creationId xmlns:a16="http://schemas.microsoft.com/office/drawing/2014/main" id="{154460AD-9B41-4701-B8A5-7FA4BDA3B977}"/>
            </a:ext>
          </a:extLst>
        </xdr:cNvPr>
        <xdr:cNvSpPr txBox="1"/>
      </xdr:nvSpPr>
      <xdr:spPr>
        <a:xfrm>
          <a:off x="210757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61358</xdr:rowOff>
    </xdr:from>
    <xdr:ext cx="469744" cy="259045"/>
    <xdr:sp macro="" textlink="">
      <xdr:nvSpPr>
        <xdr:cNvPr id="622" name="n_2mainValue【学校施設】&#10;一人当たり面積">
          <a:extLst>
            <a:ext uri="{FF2B5EF4-FFF2-40B4-BE49-F238E27FC236}">
              <a16:creationId xmlns:a16="http://schemas.microsoft.com/office/drawing/2014/main" id="{32B9D8E6-9E87-412B-8235-A543BD658FB8}"/>
            </a:ext>
          </a:extLst>
        </xdr:cNvPr>
        <xdr:cNvSpPr txBox="1"/>
      </xdr:nvSpPr>
      <xdr:spPr>
        <a:xfrm>
          <a:off x="20199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66311</xdr:rowOff>
    </xdr:from>
    <xdr:ext cx="469744" cy="259045"/>
    <xdr:sp macro="" textlink="">
      <xdr:nvSpPr>
        <xdr:cNvPr id="623" name="n_3mainValue【学校施設】&#10;一人当たり面積">
          <a:extLst>
            <a:ext uri="{FF2B5EF4-FFF2-40B4-BE49-F238E27FC236}">
              <a16:creationId xmlns:a16="http://schemas.microsoft.com/office/drawing/2014/main" id="{85BAD734-5EB2-4AA9-A71D-C37F61671A1F}"/>
            </a:ext>
          </a:extLst>
        </xdr:cNvPr>
        <xdr:cNvSpPr txBox="1"/>
      </xdr:nvSpPr>
      <xdr:spPr>
        <a:xfrm>
          <a:off x="19310427"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24" name="n_4mainValue【学校施設】&#10;一人当たり面積">
          <a:extLst>
            <a:ext uri="{FF2B5EF4-FFF2-40B4-BE49-F238E27FC236}">
              <a16:creationId xmlns:a16="http://schemas.microsoft.com/office/drawing/2014/main" id="{FB2D4113-29FC-4352-AB22-26CB78DDD314}"/>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BCAEB046-4DD1-471E-871E-F4E86C3F9A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04126D2-671B-4C06-A62A-8ECCC39E60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886B0E8-7B27-48BE-B47D-6C8BAF8F88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A15292E-AE67-4648-A8D7-2E1CE95B7D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5746C11-68E4-4B3D-8AB5-C5B1B56BC0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A3A4749B-F70D-4D61-B341-A0C814ECE6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2F35BE45-2122-4BBF-BDDC-4E9A9EC47A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13BCEE1-A02A-47F6-96AE-12496FF57C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7FAE1C49-2968-4FAB-8272-A2DD3A41BE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1A13CA97-FFF5-46FA-AA7B-992A7FFC45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8B12B7E9-41AA-41D5-873C-977901F393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7BCC048B-150A-4468-887A-61A27C8E6D7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2EC20C5C-A392-4831-B038-A80441960C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A4D33844-2D4D-41ED-9925-2900706741D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8809AFC8-DAA2-4FA5-B65D-042F9BE133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CBAB8BA-5BE7-4220-AE79-11E9EFF654A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7EA072CB-A81B-4C71-9D2B-01B9BE577C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CA0DD315-7FB9-4329-B41A-BAA108E045C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D00C81BC-C236-44D5-BE5F-B394DBC59BC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184C6607-6A71-47C6-9F60-71B76FA3926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EA46AD7-05A7-425E-BDFC-8543573512F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77DD9C65-12CA-40F7-BA0A-CE70672888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84CF782A-F1F4-4B34-A3B4-CEB3E783135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609C5515-09CA-493B-94EA-B54D9157505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A1A58E56-4FBE-48C3-BDB4-A461F65C1FBA}"/>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ECB9B9A5-AEFC-4DC0-B324-C41F877D389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FE8DA23-F01B-49E1-B5D0-2A8322ED032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EBFD376D-49A3-4FEF-8B60-A3C48933B147}"/>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1A89D8D8-A416-4DB7-A225-9E62E71AB313}"/>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a:extLst>
            <a:ext uri="{FF2B5EF4-FFF2-40B4-BE49-F238E27FC236}">
              <a16:creationId xmlns:a16="http://schemas.microsoft.com/office/drawing/2014/main" id="{FF808047-DD57-4C3D-94B1-0926DFCD43DB}"/>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F54B05DC-9B10-43BF-8888-D286C5A37AD1}"/>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C69223AD-208F-463C-8D10-BF710E5CCA8F}"/>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7970BD06-73F9-4727-9473-064F1C9577C5}"/>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7627E067-7229-4807-9645-465B948DB942}"/>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FBA07E20-0211-4283-A70C-BA34A5C1BFE5}"/>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D39A9ED-5442-47E1-BB06-C9DF7AC259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DEA0398-4115-479A-80E1-9F11977227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02701D2-AE42-4C85-8BB3-8E71EEE6D2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06D4268-F462-47FF-93B2-767CEED1B59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1236FF3-8B61-4256-9EAD-C119C6C794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665" name="楕円 664">
          <a:extLst>
            <a:ext uri="{FF2B5EF4-FFF2-40B4-BE49-F238E27FC236}">
              <a16:creationId xmlns:a16="http://schemas.microsoft.com/office/drawing/2014/main" id="{0D3E994B-55FF-4DE3-A9FD-971553DB6395}"/>
            </a:ext>
          </a:extLst>
        </xdr:cNvPr>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36847</xdr:rowOff>
    </xdr:from>
    <xdr:ext cx="405111" cy="259045"/>
    <xdr:sp macro="" textlink="">
      <xdr:nvSpPr>
        <xdr:cNvPr id="666" name="【児童館】&#10;有形固定資産減価償却率該当値テキスト">
          <a:extLst>
            <a:ext uri="{FF2B5EF4-FFF2-40B4-BE49-F238E27FC236}">
              <a16:creationId xmlns:a16="http://schemas.microsoft.com/office/drawing/2014/main" id="{94870D21-10D6-4356-9882-ABBEF9039561}"/>
            </a:ext>
          </a:extLst>
        </xdr:cNvPr>
        <xdr:cNvSpPr txBox="1"/>
      </xdr:nvSpPr>
      <xdr:spPr>
        <a:xfrm>
          <a:off x="163576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667" name="楕円 666">
          <a:extLst>
            <a:ext uri="{FF2B5EF4-FFF2-40B4-BE49-F238E27FC236}">
              <a16:creationId xmlns:a16="http://schemas.microsoft.com/office/drawing/2014/main" id="{8F6D259B-CF9F-4537-A4D2-F5A47F398A0C}"/>
            </a:ext>
          </a:extLst>
        </xdr:cNvPr>
        <xdr:cNvSpPr/>
      </xdr:nvSpPr>
      <xdr:spPr>
        <a:xfrm>
          <a:off x="15430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64770</xdr:rowOff>
    </xdr:to>
    <xdr:cxnSp macro="">
      <xdr:nvCxnSpPr>
        <xdr:cNvPr id="668" name="直線コネクタ 667">
          <a:extLst>
            <a:ext uri="{FF2B5EF4-FFF2-40B4-BE49-F238E27FC236}">
              <a16:creationId xmlns:a16="http://schemas.microsoft.com/office/drawing/2014/main" id="{A46EA612-53A0-4A4C-A8B4-2F8BA226B822}"/>
            </a:ext>
          </a:extLst>
        </xdr:cNvPr>
        <xdr:cNvCxnSpPr/>
      </xdr:nvCxnSpPr>
      <xdr:spPr>
        <a:xfrm>
          <a:off x="15481300" y="142474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669" name="楕円 668">
          <a:extLst>
            <a:ext uri="{FF2B5EF4-FFF2-40B4-BE49-F238E27FC236}">
              <a16:creationId xmlns:a16="http://schemas.microsoft.com/office/drawing/2014/main" id="{D5A408DD-5CB8-402F-8F86-0333E966259E}"/>
            </a:ext>
          </a:extLst>
        </xdr:cNvPr>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142875</xdr:rowOff>
    </xdr:from>
    <xdr:to>
      <xdr:col>81</xdr:col>
      <xdr:colOff>50800</xdr:colOff>
      <xdr:row>83</xdr:row>
      <xdr:rowOff>17145</xdr:rowOff>
    </xdr:to>
    <xdr:cxnSp macro="">
      <xdr:nvCxnSpPr>
        <xdr:cNvPr id="670" name="直線コネクタ 669">
          <a:extLst>
            <a:ext uri="{FF2B5EF4-FFF2-40B4-BE49-F238E27FC236}">
              <a16:creationId xmlns:a16="http://schemas.microsoft.com/office/drawing/2014/main" id="{8052A4B8-8C78-4196-A492-81554122ABFF}"/>
            </a:ext>
          </a:extLst>
        </xdr:cNvPr>
        <xdr:cNvCxnSpPr/>
      </xdr:nvCxnSpPr>
      <xdr:spPr>
        <a:xfrm>
          <a:off x="14592300" y="142017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71" name="楕円 670">
          <a:extLst>
            <a:ext uri="{FF2B5EF4-FFF2-40B4-BE49-F238E27FC236}">
              <a16:creationId xmlns:a16="http://schemas.microsoft.com/office/drawing/2014/main" id="{B56886C6-2A2E-45F0-939D-1548900979FC}"/>
            </a:ext>
          </a:extLst>
        </xdr:cNvPr>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142875</xdr:rowOff>
    </xdr:to>
    <xdr:cxnSp macro="">
      <xdr:nvCxnSpPr>
        <xdr:cNvPr id="672" name="直線コネクタ 671">
          <a:extLst>
            <a:ext uri="{FF2B5EF4-FFF2-40B4-BE49-F238E27FC236}">
              <a16:creationId xmlns:a16="http://schemas.microsoft.com/office/drawing/2014/main" id="{4BF67BC1-6D1E-4517-8F49-E02698128364}"/>
            </a:ext>
          </a:extLst>
        </xdr:cNvPr>
        <xdr:cNvCxnSpPr/>
      </xdr:nvCxnSpPr>
      <xdr:spPr>
        <a:xfrm>
          <a:off x="13703300" y="14177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63500</xdr:rowOff>
    </xdr:from>
    <xdr:to>
      <xdr:col>67</xdr:col>
      <xdr:colOff>101600</xdr:colOff>
      <xdr:row>82</xdr:row>
      <xdr:rowOff>165100</xdr:rowOff>
    </xdr:to>
    <xdr:sp macro="" textlink="">
      <xdr:nvSpPr>
        <xdr:cNvPr id="673" name="楕円 672">
          <a:extLst>
            <a:ext uri="{FF2B5EF4-FFF2-40B4-BE49-F238E27FC236}">
              <a16:creationId xmlns:a16="http://schemas.microsoft.com/office/drawing/2014/main" id="{19F669EF-FAA1-4363-9AF6-DF5FD8095FA4}"/>
            </a:ext>
          </a:extLst>
        </xdr:cNvPr>
        <xdr:cNvSpPr/>
      </xdr:nvSpPr>
      <xdr:spPr>
        <a:xfrm>
          <a:off x="1276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114300</xdr:rowOff>
    </xdr:from>
    <xdr:to>
      <xdr:col>71</xdr:col>
      <xdr:colOff>177800</xdr:colOff>
      <xdr:row>82</xdr:row>
      <xdr:rowOff>118111</xdr:rowOff>
    </xdr:to>
    <xdr:cxnSp macro="">
      <xdr:nvCxnSpPr>
        <xdr:cNvPr id="674" name="直線コネクタ 673">
          <a:extLst>
            <a:ext uri="{FF2B5EF4-FFF2-40B4-BE49-F238E27FC236}">
              <a16:creationId xmlns:a16="http://schemas.microsoft.com/office/drawing/2014/main" id="{BADF85F3-7009-4FC0-AF17-65673AFA46EC}"/>
            </a:ext>
          </a:extLst>
        </xdr:cNvPr>
        <xdr:cNvCxnSpPr/>
      </xdr:nvCxnSpPr>
      <xdr:spPr>
        <a:xfrm>
          <a:off x="12814300" y="14173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675" name="n_1aveValue【児童館】&#10;有形固定資産減価償却率">
          <a:extLst>
            <a:ext uri="{FF2B5EF4-FFF2-40B4-BE49-F238E27FC236}">
              <a16:creationId xmlns:a16="http://schemas.microsoft.com/office/drawing/2014/main" id="{1771B1DD-6870-4ACD-AEAF-C2CAB880396B}"/>
            </a:ext>
          </a:extLst>
        </xdr:cNvPr>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76" name="n_2aveValue【児童館】&#10;有形固定資産減価償却率">
          <a:extLst>
            <a:ext uri="{FF2B5EF4-FFF2-40B4-BE49-F238E27FC236}">
              <a16:creationId xmlns:a16="http://schemas.microsoft.com/office/drawing/2014/main" id="{8E192C10-FFBB-46A4-8F35-060158198BFA}"/>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77" name="n_3aveValue【児童館】&#10;有形固定資産減価償却率">
          <a:extLst>
            <a:ext uri="{FF2B5EF4-FFF2-40B4-BE49-F238E27FC236}">
              <a16:creationId xmlns:a16="http://schemas.microsoft.com/office/drawing/2014/main" id="{95588E5D-F699-46D8-81F3-81FF39404B63}"/>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macro="" textlink="">
      <xdr:nvSpPr>
        <xdr:cNvPr id="678" name="n_4aveValue【児童館】&#10;有形固定資産減価償却率">
          <a:extLst>
            <a:ext uri="{FF2B5EF4-FFF2-40B4-BE49-F238E27FC236}">
              <a16:creationId xmlns:a16="http://schemas.microsoft.com/office/drawing/2014/main" id="{AA392B97-68E3-4608-B0C2-556B3E278EA7}"/>
            </a:ext>
          </a:extLst>
        </xdr:cNvPr>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84472</xdr:rowOff>
    </xdr:from>
    <xdr:ext cx="405111" cy="259045"/>
    <xdr:sp macro="" textlink="">
      <xdr:nvSpPr>
        <xdr:cNvPr id="679" name="n_1mainValue【児童館】&#10;有形固定資産減価償却率">
          <a:extLst>
            <a:ext uri="{FF2B5EF4-FFF2-40B4-BE49-F238E27FC236}">
              <a16:creationId xmlns:a16="http://schemas.microsoft.com/office/drawing/2014/main" id="{ABA4E665-6C9F-476E-AF0A-C7DE9516546F}"/>
            </a:ext>
          </a:extLst>
        </xdr:cNvPr>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38752</xdr:rowOff>
    </xdr:from>
    <xdr:ext cx="405111" cy="259045"/>
    <xdr:sp macro="" textlink="">
      <xdr:nvSpPr>
        <xdr:cNvPr id="680" name="n_2mainValue【児童館】&#10;有形固定資産減価償却率">
          <a:extLst>
            <a:ext uri="{FF2B5EF4-FFF2-40B4-BE49-F238E27FC236}">
              <a16:creationId xmlns:a16="http://schemas.microsoft.com/office/drawing/2014/main" id="{11C55174-9984-4345-86B7-72AA1FBA8A1D}"/>
            </a:ext>
          </a:extLst>
        </xdr:cNvPr>
        <xdr:cNvSpPr txBox="1"/>
      </xdr:nvSpPr>
      <xdr:spPr>
        <a:xfrm>
          <a:off x="14389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81" name="n_3mainValue【児童館】&#10;有形固定資産減価償却率">
          <a:extLst>
            <a:ext uri="{FF2B5EF4-FFF2-40B4-BE49-F238E27FC236}">
              <a16:creationId xmlns:a16="http://schemas.microsoft.com/office/drawing/2014/main" id="{93E917D7-6BD5-4B97-B45C-7AB4E85A30F8}"/>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10177</xdr:rowOff>
    </xdr:from>
    <xdr:ext cx="405111" cy="259045"/>
    <xdr:sp macro="" textlink="">
      <xdr:nvSpPr>
        <xdr:cNvPr id="682" name="n_4mainValue【児童館】&#10;有形固定資産減価償却率">
          <a:extLst>
            <a:ext uri="{FF2B5EF4-FFF2-40B4-BE49-F238E27FC236}">
              <a16:creationId xmlns:a16="http://schemas.microsoft.com/office/drawing/2014/main" id="{0A6F9809-C7F9-478D-9980-E4CA5E8D8DF2}"/>
            </a:ext>
          </a:extLst>
        </xdr:cNvPr>
        <xdr:cNvSpPr txBox="1"/>
      </xdr:nvSpPr>
      <xdr:spPr>
        <a:xfrm>
          <a:off x="12611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855B6CE2-D37B-4F27-9788-0073344940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13EC556-B092-4D36-8A3A-3DC5FC65FC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1B5AAA94-EA9C-4D82-8439-1F3801761A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55B20A4-CCFD-4FAD-A031-C9D3A4C4A3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EEED2D1C-5BCB-4079-BEA5-179391CD3B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B012444-FA59-4434-A383-7C6F0D9CD2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41EEA98-0D85-4B10-A283-DF5388041E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35B7B27-1F08-4E7D-A4FF-2C22C39EBE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7F56761C-AA8A-487E-BCD6-59559D9572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AA8B15EE-B573-41FF-A84D-D29F7C4151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DBD3A5A9-2BC5-45A1-AA0A-53FA13E237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C491D979-B6A6-4791-A58F-2ECDFA3F37A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ABF72A79-0AF1-47BB-A58E-4EE906C090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33B0A21-202F-4DEE-BB2A-FAA1E260F8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2E72BCD0-403F-46EA-821D-B1D2D99E8BC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A4BFDAFD-D13F-4780-95E6-44CEE640168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AF727CC6-F887-4EAB-8837-F0AE7BBAC79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E9958A07-8059-475E-929A-89357E69865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F9676428-0F84-44A6-83E9-820C51ABC2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E7B620E9-1ECC-46AF-8749-1E2A24A815F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BFC638B9-5F82-49E2-B910-99112F3FF5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10AE9CB2-6F80-4139-BE10-C0714B0480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CA80957-A9BF-403F-9188-20340AD73B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CEEC4B5F-3FD9-408F-95E9-62E9941FEEDE}"/>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B9262E82-9CF4-4994-827A-8FE49D90B2D5}"/>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55177EE3-948E-4413-97FC-439EAFD7C6AD}"/>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93A98E0F-088B-43EF-B9E2-20BE74E0A8D9}"/>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A03A9652-114A-401B-BDAE-CFD06005E536}"/>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a:extLst>
            <a:ext uri="{FF2B5EF4-FFF2-40B4-BE49-F238E27FC236}">
              <a16:creationId xmlns:a16="http://schemas.microsoft.com/office/drawing/2014/main" id="{E4788215-93F7-4B05-94B3-204E77255DD7}"/>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D8FAEE6B-712F-47BB-A386-145B1003B2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C3BA2FBA-FB48-472F-B446-F398CEE09D76}"/>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67EEFB63-14FA-4D81-A62B-F45646004A23}"/>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8EAE1D15-D14B-4A9B-A2AE-6405D9AD609D}"/>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463A9F40-4070-4C3E-AA38-E4A22E82D21E}"/>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83FA795-50CB-4F1E-94C8-EC650898DB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E768DEF-F059-4B92-9C3F-B2F6759A88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9FA7EA3-974F-42F3-8BE3-87A23DA18B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947DAE3-C198-494A-953D-324935FE73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55EC790-9637-4404-B0C3-E640A0F32E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a:extLst>
            <a:ext uri="{FF2B5EF4-FFF2-40B4-BE49-F238E27FC236}">
              <a16:creationId xmlns:a16="http://schemas.microsoft.com/office/drawing/2014/main" id="{2E0E391C-7678-4048-8DB1-C04CC4CF9492}"/>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a:extLst>
            <a:ext uri="{FF2B5EF4-FFF2-40B4-BE49-F238E27FC236}">
              <a16:creationId xmlns:a16="http://schemas.microsoft.com/office/drawing/2014/main" id="{C18C620E-EC77-4DFC-9706-59A3C7C3871A}"/>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4" name="楕円 723">
          <a:extLst>
            <a:ext uri="{FF2B5EF4-FFF2-40B4-BE49-F238E27FC236}">
              <a16:creationId xmlns:a16="http://schemas.microsoft.com/office/drawing/2014/main" id="{BBABA814-1DDE-464C-A373-32548E87B93C}"/>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3811</xdr:rowOff>
    </xdr:to>
    <xdr:cxnSp macro="">
      <xdr:nvCxnSpPr>
        <xdr:cNvPr id="725" name="直線コネクタ 724">
          <a:extLst>
            <a:ext uri="{FF2B5EF4-FFF2-40B4-BE49-F238E27FC236}">
              <a16:creationId xmlns:a16="http://schemas.microsoft.com/office/drawing/2014/main" id="{024775D7-5BD1-45EC-81E8-E7751ABFB67E}"/>
            </a:ext>
          </a:extLst>
        </xdr:cNvPr>
        <xdr:cNvCxnSpPr/>
      </xdr:nvCxnSpPr>
      <xdr:spPr>
        <a:xfrm flipV="1">
          <a:off x="21323300" y="14744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726" name="楕円 725">
          <a:extLst>
            <a:ext uri="{FF2B5EF4-FFF2-40B4-BE49-F238E27FC236}">
              <a16:creationId xmlns:a16="http://schemas.microsoft.com/office/drawing/2014/main" id="{3A2D360D-1D34-4552-B941-F134A142B462}"/>
            </a:ext>
          </a:extLst>
        </xdr:cNvPr>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3811</xdr:rowOff>
    </xdr:to>
    <xdr:cxnSp macro="">
      <xdr:nvCxnSpPr>
        <xdr:cNvPr id="727" name="直線コネクタ 726">
          <a:extLst>
            <a:ext uri="{FF2B5EF4-FFF2-40B4-BE49-F238E27FC236}">
              <a16:creationId xmlns:a16="http://schemas.microsoft.com/office/drawing/2014/main" id="{4493898C-B9DD-4CCE-9ECE-5536FD4D7984}"/>
            </a:ext>
          </a:extLst>
        </xdr:cNvPr>
        <xdr:cNvCxnSpPr/>
      </xdr:nvCxnSpPr>
      <xdr:spPr>
        <a:xfrm>
          <a:off x="20434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28" name="楕円 727">
          <a:extLst>
            <a:ext uri="{FF2B5EF4-FFF2-40B4-BE49-F238E27FC236}">
              <a16:creationId xmlns:a16="http://schemas.microsoft.com/office/drawing/2014/main" id="{6385A80E-7AAB-41B7-A55D-3DCD83EB6812}"/>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3811</xdr:rowOff>
    </xdr:from>
    <xdr:to>
      <xdr:col>107</xdr:col>
      <xdr:colOff>50800</xdr:colOff>
      <xdr:row>86</xdr:row>
      <xdr:rowOff>7620</xdr:rowOff>
    </xdr:to>
    <xdr:cxnSp macro="">
      <xdr:nvCxnSpPr>
        <xdr:cNvPr id="729" name="直線コネクタ 728">
          <a:extLst>
            <a:ext uri="{FF2B5EF4-FFF2-40B4-BE49-F238E27FC236}">
              <a16:creationId xmlns:a16="http://schemas.microsoft.com/office/drawing/2014/main" id="{23B65071-092C-4FD3-B789-44F59FD73204}"/>
            </a:ext>
          </a:extLst>
        </xdr:cNvPr>
        <xdr:cNvCxnSpPr/>
      </xdr:nvCxnSpPr>
      <xdr:spPr>
        <a:xfrm flipV="1">
          <a:off x="19545300" y="1474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a:extLst>
            <a:ext uri="{FF2B5EF4-FFF2-40B4-BE49-F238E27FC236}">
              <a16:creationId xmlns:a16="http://schemas.microsoft.com/office/drawing/2014/main" id="{0354AADE-48FA-4B46-B2BF-2A058D8C1782}"/>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7620</xdr:rowOff>
    </xdr:to>
    <xdr:cxnSp macro="">
      <xdr:nvCxnSpPr>
        <xdr:cNvPr id="731" name="直線コネクタ 730">
          <a:extLst>
            <a:ext uri="{FF2B5EF4-FFF2-40B4-BE49-F238E27FC236}">
              <a16:creationId xmlns:a16="http://schemas.microsoft.com/office/drawing/2014/main" id="{1056ECBB-168E-4BF1-9DE0-6E804AD6954C}"/>
            </a:ext>
          </a:extLst>
        </xdr:cNvPr>
        <xdr:cNvCxnSpPr/>
      </xdr:nvCxnSpPr>
      <xdr:spPr>
        <a:xfrm>
          <a:off x="18656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a:extLst>
            <a:ext uri="{FF2B5EF4-FFF2-40B4-BE49-F238E27FC236}">
              <a16:creationId xmlns:a16="http://schemas.microsoft.com/office/drawing/2014/main" id="{DF155784-680A-49AD-8574-A49C1C8C3212}"/>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a:extLst>
            <a:ext uri="{FF2B5EF4-FFF2-40B4-BE49-F238E27FC236}">
              <a16:creationId xmlns:a16="http://schemas.microsoft.com/office/drawing/2014/main" id="{AE21AE47-28ED-4E44-9EC0-124CCF03A7D6}"/>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a:extLst>
            <a:ext uri="{FF2B5EF4-FFF2-40B4-BE49-F238E27FC236}">
              <a16:creationId xmlns:a16="http://schemas.microsoft.com/office/drawing/2014/main" id="{4EF0C0B7-131B-4E6C-8E1A-BA5971E9789C}"/>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a:extLst>
            <a:ext uri="{FF2B5EF4-FFF2-40B4-BE49-F238E27FC236}">
              <a16:creationId xmlns:a16="http://schemas.microsoft.com/office/drawing/2014/main" id="{DEBBD494-6678-4C1B-9CB0-AC23B82D7517}"/>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36" name="n_1mainValue【児童館】&#10;一人当たり面積">
          <a:extLst>
            <a:ext uri="{FF2B5EF4-FFF2-40B4-BE49-F238E27FC236}">
              <a16:creationId xmlns:a16="http://schemas.microsoft.com/office/drawing/2014/main" id="{08A8D56A-EBFE-4EDB-A441-A08DA20A9283}"/>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737" name="n_2mainValue【児童館】&#10;一人当たり面積">
          <a:extLst>
            <a:ext uri="{FF2B5EF4-FFF2-40B4-BE49-F238E27FC236}">
              <a16:creationId xmlns:a16="http://schemas.microsoft.com/office/drawing/2014/main" id="{14F58500-66F8-43FE-A462-C3F41E699A02}"/>
            </a:ext>
          </a:extLst>
        </xdr:cNvPr>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38" name="n_3mainValue【児童館】&#10;一人当たり面積">
          <a:extLst>
            <a:ext uri="{FF2B5EF4-FFF2-40B4-BE49-F238E27FC236}">
              <a16:creationId xmlns:a16="http://schemas.microsoft.com/office/drawing/2014/main" id="{DF597D8F-FF59-4172-8A38-9C82302DD54E}"/>
            </a:ext>
          </a:extLst>
        </xdr:cNvPr>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a:extLst>
            <a:ext uri="{FF2B5EF4-FFF2-40B4-BE49-F238E27FC236}">
              <a16:creationId xmlns:a16="http://schemas.microsoft.com/office/drawing/2014/main" id="{9A71568C-26AA-4C8D-A345-D47D8162241A}"/>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AD55FD5D-C2F1-4920-9567-70AFCDCD40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5FD387D-A0CC-477B-A228-A8FD523BAB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7D1FC303-2245-4B78-8E41-4FE50F2823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10E972E6-02B6-46E2-8B01-AE3D3EF8EF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B61AA0A3-FD2F-4144-84CA-E30AA6B66F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960563F-1A98-435B-B372-B4F303699D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FE846E9-7AF8-4D0F-BB0C-0641B7925D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22C13377-3C4F-4047-A1FB-89D4AD407C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E67BF049-4BCA-4A4E-970A-EBBA3C47BB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729F6906-4C2D-45E3-B946-29F546EC05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EA48273-C243-4877-917F-6C508BD5E7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A94A43E-E7B6-4546-B516-53653ABD89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5C3EBF5-09E7-486E-9AC8-B420834370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3C83F40-FC28-41C5-85F7-789EAB8DF3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239C134-30E8-41F7-87D0-E44BC344B1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2759A3F8-66C1-4F49-8A3D-3CCF4DBFCA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C156CFAA-ECC5-4CF1-B18B-A258898467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80A6EBD2-B502-4D0E-AFD9-22159579A4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20DC42FF-1648-4E8C-B859-32D334A1F2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D8512B54-17F0-4AF6-9FB0-209619E69F7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AB90D9CF-E0ED-4C97-A38D-8D5C838173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AA52EE22-B5BC-49B5-8983-6D24323B1DE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56822AFF-C1EE-448A-BF06-5AD0E99CEE0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166423B0-B3C3-45CD-B961-F68BCC798C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2B93A79D-86A1-4952-A15C-58F9730FA8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6FA33B8F-6009-4196-8122-AC1CBE6D080B}"/>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4F293FB3-4574-4FD0-81F4-37A8F952708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10AA4521-ADBC-425A-A02F-35282283D19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3A3CE5CD-400A-4212-8DA5-A50EF1BCD62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9BBE26E1-BFBA-4244-86AC-37E811C79624}"/>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a:extLst>
            <a:ext uri="{FF2B5EF4-FFF2-40B4-BE49-F238E27FC236}">
              <a16:creationId xmlns:a16="http://schemas.microsoft.com/office/drawing/2014/main" id="{554E97E0-D48C-4A5F-81AC-C48399C3C8E7}"/>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18B25DF2-3074-4A50-8281-900F982C4192}"/>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88EDB985-C25F-4B03-AB8A-22756413D6D9}"/>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125B37DD-5BA5-412B-AEA6-286D88F530FC}"/>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A865B594-10C6-48E4-9B4C-B829FA479F23}"/>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F120AFDD-A9E5-4C05-B638-8BDAF99DE0EB}"/>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C4D37AF-1964-411C-A6D6-A2CBDA0263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44BFBDF-1378-4015-961F-AA3C975706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8C0C20F-2A3A-4515-823F-A8E85FC996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D3C2B14-7728-446F-A145-9FF36DF2C5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07AADE0-8303-40BE-AA99-DE0352091F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781" name="楕円 780">
          <a:extLst>
            <a:ext uri="{FF2B5EF4-FFF2-40B4-BE49-F238E27FC236}">
              <a16:creationId xmlns:a16="http://schemas.microsoft.com/office/drawing/2014/main" id="{67DB1F48-423D-4FA0-9A4E-D9E02ED325BA}"/>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782" name="【公民館】&#10;有形固定資産減価償却率該当値テキスト">
          <a:extLst>
            <a:ext uri="{FF2B5EF4-FFF2-40B4-BE49-F238E27FC236}">
              <a16:creationId xmlns:a16="http://schemas.microsoft.com/office/drawing/2014/main" id="{07358DE7-B209-45ED-99BE-A213D6F3A738}"/>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783" name="楕円 782">
          <a:extLst>
            <a:ext uri="{FF2B5EF4-FFF2-40B4-BE49-F238E27FC236}">
              <a16:creationId xmlns:a16="http://schemas.microsoft.com/office/drawing/2014/main" id="{4C197125-6954-4520-8D49-F9C2916C1D81}"/>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66402</xdr:rowOff>
    </xdr:to>
    <xdr:cxnSp macro="">
      <xdr:nvCxnSpPr>
        <xdr:cNvPr id="784" name="直線コネクタ 783">
          <a:extLst>
            <a:ext uri="{FF2B5EF4-FFF2-40B4-BE49-F238E27FC236}">
              <a16:creationId xmlns:a16="http://schemas.microsoft.com/office/drawing/2014/main" id="{61799F92-BC75-496A-BC64-EB5435B57791}"/>
            </a:ext>
          </a:extLst>
        </xdr:cNvPr>
        <xdr:cNvCxnSpPr/>
      </xdr:nvCxnSpPr>
      <xdr:spPr>
        <a:xfrm>
          <a:off x="15481300" y="181976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785" name="楕円 784">
          <a:extLst>
            <a:ext uri="{FF2B5EF4-FFF2-40B4-BE49-F238E27FC236}">
              <a16:creationId xmlns:a16="http://schemas.microsoft.com/office/drawing/2014/main" id="{A01792F2-A865-4312-A5C4-0E5E3DEBBA9C}"/>
            </a:ext>
          </a:extLst>
        </xdr:cNvPr>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23949</xdr:rowOff>
    </xdr:to>
    <xdr:cxnSp macro="">
      <xdr:nvCxnSpPr>
        <xdr:cNvPr id="786" name="直線コネクタ 785">
          <a:extLst>
            <a:ext uri="{FF2B5EF4-FFF2-40B4-BE49-F238E27FC236}">
              <a16:creationId xmlns:a16="http://schemas.microsoft.com/office/drawing/2014/main" id="{AA9CEF8F-EF64-4731-9549-F443418A3C9E}"/>
            </a:ext>
          </a:extLst>
        </xdr:cNvPr>
        <xdr:cNvCxnSpPr/>
      </xdr:nvCxnSpPr>
      <xdr:spPr>
        <a:xfrm>
          <a:off x="14592300" y="181600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787" name="楕円 786">
          <a:extLst>
            <a:ext uri="{FF2B5EF4-FFF2-40B4-BE49-F238E27FC236}">
              <a16:creationId xmlns:a16="http://schemas.microsoft.com/office/drawing/2014/main" id="{27518340-5823-450C-B490-422B6DBA16C6}"/>
            </a:ext>
          </a:extLst>
        </xdr:cNvPr>
        <xdr:cNvSpPr/>
      </xdr:nvSpPr>
      <xdr:spPr>
        <a:xfrm>
          <a:off x="1365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105</xdr:row>
      <xdr:rowOff>157843</xdr:rowOff>
    </xdr:to>
    <xdr:cxnSp macro="">
      <xdr:nvCxnSpPr>
        <xdr:cNvPr id="788" name="直線コネクタ 787">
          <a:extLst>
            <a:ext uri="{FF2B5EF4-FFF2-40B4-BE49-F238E27FC236}">
              <a16:creationId xmlns:a16="http://schemas.microsoft.com/office/drawing/2014/main" id="{129A2CB2-1E8E-4AB7-9E73-C8AFEC465DBC}"/>
            </a:ext>
          </a:extLst>
        </xdr:cNvPr>
        <xdr:cNvCxnSpPr/>
      </xdr:nvCxnSpPr>
      <xdr:spPr>
        <a:xfrm>
          <a:off x="13703300" y="181551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789" name="楕円 788">
          <a:extLst>
            <a:ext uri="{FF2B5EF4-FFF2-40B4-BE49-F238E27FC236}">
              <a16:creationId xmlns:a16="http://schemas.microsoft.com/office/drawing/2014/main" id="{0828C808-A711-48DA-8B11-4ECFAC18A7C6}"/>
            </a:ext>
          </a:extLst>
        </xdr:cNvPr>
        <xdr:cNvSpPr/>
      </xdr:nvSpPr>
      <xdr:spPr>
        <a:xfrm>
          <a:off x="1276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105</xdr:row>
      <xdr:rowOff>152944</xdr:rowOff>
    </xdr:to>
    <xdr:cxnSp macro="">
      <xdr:nvCxnSpPr>
        <xdr:cNvPr id="790" name="直線コネクタ 789">
          <a:extLst>
            <a:ext uri="{FF2B5EF4-FFF2-40B4-BE49-F238E27FC236}">
              <a16:creationId xmlns:a16="http://schemas.microsoft.com/office/drawing/2014/main" id="{316674B3-9FD8-4028-BAAC-60B8EAEEE2A3}"/>
            </a:ext>
          </a:extLst>
        </xdr:cNvPr>
        <xdr:cNvCxnSpPr/>
      </xdr:nvCxnSpPr>
      <xdr:spPr>
        <a:xfrm>
          <a:off x="12814300" y="181307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a:extLst>
            <a:ext uri="{FF2B5EF4-FFF2-40B4-BE49-F238E27FC236}">
              <a16:creationId xmlns:a16="http://schemas.microsoft.com/office/drawing/2014/main" id="{FCDB30C5-DEF9-4D78-8495-0BD5CBD4803F}"/>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2" name="n_2aveValue【公民館】&#10;有形固定資産減価償却率">
          <a:extLst>
            <a:ext uri="{FF2B5EF4-FFF2-40B4-BE49-F238E27FC236}">
              <a16:creationId xmlns:a16="http://schemas.microsoft.com/office/drawing/2014/main" id="{37CC368D-78E5-4F64-923A-16BFC1C91176}"/>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3" name="n_3aveValue【公民館】&#10;有形固定資産減価償却率">
          <a:extLst>
            <a:ext uri="{FF2B5EF4-FFF2-40B4-BE49-F238E27FC236}">
              <a16:creationId xmlns:a16="http://schemas.microsoft.com/office/drawing/2014/main" id="{E52CA587-7117-44B3-8A67-C4B2165D4007}"/>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4" name="n_4aveValue【公民館】&#10;有形固定資産減価償却率">
          <a:extLst>
            <a:ext uri="{FF2B5EF4-FFF2-40B4-BE49-F238E27FC236}">
              <a16:creationId xmlns:a16="http://schemas.microsoft.com/office/drawing/2014/main" id="{32800601-6FEA-41A7-9990-72185250A92B}"/>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795" name="n_1mainValue【公民館】&#10;有形固定資産減価償却率">
          <a:extLst>
            <a:ext uri="{FF2B5EF4-FFF2-40B4-BE49-F238E27FC236}">
              <a16:creationId xmlns:a16="http://schemas.microsoft.com/office/drawing/2014/main" id="{B022DA77-7FF0-45BD-AC8E-526E908A5E08}"/>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53720</xdr:rowOff>
    </xdr:from>
    <xdr:ext cx="405111" cy="259045"/>
    <xdr:sp macro="" textlink="">
      <xdr:nvSpPr>
        <xdr:cNvPr id="796" name="n_2mainValue【公民館】&#10;有形固定資産減価償却率">
          <a:extLst>
            <a:ext uri="{FF2B5EF4-FFF2-40B4-BE49-F238E27FC236}">
              <a16:creationId xmlns:a16="http://schemas.microsoft.com/office/drawing/2014/main" id="{0F3B0A1C-5918-4716-95DE-9EA49A16693B}"/>
            </a:ext>
          </a:extLst>
        </xdr:cNvPr>
        <xdr:cNvSpPr txBox="1"/>
      </xdr:nvSpPr>
      <xdr:spPr>
        <a:xfrm>
          <a:off x="14389744" y="1788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48821</xdr:rowOff>
    </xdr:from>
    <xdr:ext cx="405111" cy="259045"/>
    <xdr:sp macro="" textlink="">
      <xdr:nvSpPr>
        <xdr:cNvPr id="797" name="n_3mainValue【公民館】&#10;有形固定資産減価償却率">
          <a:extLst>
            <a:ext uri="{FF2B5EF4-FFF2-40B4-BE49-F238E27FC236}">
              <a16:creationId xmlns:a16="http://schemas.microsoft.com/office/drawing/2014/main" id="{83B72EC6-8EAC-40F1-8A07-2564118CF10E}"/>
            </a:ext>
          </a:extLst>
        </xdr:cNvPr>
        <xdr:cNvSpPr txBox="1"/>
      </xdr:nvSpPr>
      <xdr:spPr>
        <a:xfrm>
          <a:off x="13500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8" name="n_4mainValue【公民館】&#10;有形固定資産減価償却率">
          <a:extLst>
            <a:ext uri="{FF2B5EF4-FFF2-40B4-BE49-F238E27FC236}">
              <a16:creationId xmlns:a16="http://schemas.microsoft.com/office/drawing/2014/main" id="{9E895347-BB8B-438C-8476-AE09EEFDA682}"/>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9C19FD27-A505-433A-AA4A-1A9BB093E5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41005A3-E22A-4C8E-BB99-E1CF084607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10ABD88-55FC-4B6F-A6BA-D007E2939A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3F4E8C5-2FF1-41A5-8CBD-936B84D21E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5DBC4B40-176A-4179-856C-F61221C77C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6036284-52F0-42B2-B01F-4553CA9E4E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7E77E735-96BE-4D30-9555-8A3A9F92D9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CF7D34DB-B3DB-4F77-A92B-A88CBB72AF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78DB8712-D92E-45AD-A75E-F7F4955DD6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1F13602F-B606-4736-8F33-E722BCDE23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CC29F214-16BD-415D-A8EE-A19F82E17CB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6D951E42-464F-4C59-8070-3278FB34B50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B2D2010D-5168-407C-BF30-BC01AE822CD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26B13640-CD81-4EBF-B543-D9EB0B87FDE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B00B4C9-6526-48FC-B863-2D2DF0D0E9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EA427537-28B4-44F3-A0BD-EDEB55FE068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6A8126F6-EB1F-4FC4-973B-4732174DA4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808FA2AA-78D1-4DA9-8E02-34852222D3E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2887C051-EAB1-4DE1-8C99-F06B5456D86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F2EF76C4-B53F-484D-A8DF-73BDCFC2E63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56CE049B-7AFF-4522-A97E-CE9A98A2210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EF58DC1F-9AE6-4792-B241-8FB954299F3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33DDE865-0000-48B0-BBA5-F2BB4D65CF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55882864-DF32-4246-B49C-D9D6530171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1108CB66-4700-46B7-A53D-293D898833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5EA3B169-EFA5-4ED6-8600-6E1539FBEEE3}"/>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4A7A1C57-3F50-4204-8073-A62E3CD9DF9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EF891F44-977F-420F-9BB7-5F9CB9851D12}"/>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4690B777-2F86-4733-BAD5-9D290719F61F}"/>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E88FE049-5FF9-41E9-BCB3-6615D5D19449}"/>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4BAA9B74-A701-48CC-A6C7-FD373A27AB36}"/>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23FD15F9-FC91-46C2-A393-F09EB8807E19}"/>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BBE8BE36-78F3-4330-8000-AC45C995CFD8}"/>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27A43983-8E2B-4947-B129-829DB10BCA82}"/>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4B8CD2A8-ED11-4B17-A1C4-21A594BBF3B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4500DDCC-945B-4ACA-8BF5-63D7DECD68C5}"/>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2817580-8593-4399-9FAB-7D4D2B5F28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7E66236-9155-435B-A55D-2E801A132F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BDC2ADC-7841-4CEB-9E28-D25EE53868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9DC31BA-FDE8-43BA-BC1B-D99A05F61C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7DD6565-9389-455A-96CF-51AB330F6B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155484</xdr:rowOff>
    </xdr:from>
    <xdr:to>
      <xdr:col>116</xdr:col>
      <xdr:colOff>114300</xdr:colOff>
      <xdr:row>108</xdr:row>
      <xdr:rowOff>85634</xdr:rowOff>
    </xdr:to>
    <xdr:sp macro="" textlink="">
      <xdr:nvSpPr>
        <xdr:cNvPr id="840" name="楕円 839">
          <a:extLst>
            <a:ext uri="{FF2B5EF4-FFF2-40B4-BE49-F238E27FC236}">
              <a16:creationId xmlns:a16="http://schemas.microsoft.com/office/drawing/2014/main" id="{6E1BEF98-3BEE-4349-9BC9-23F4894D75CA}"/>
            </a:ext>
          </a:extLst>
        </xdr:cNvPr>
        <xdr:cNvSpPr/>
      </xdr:nvSpPr>
      <xdr:spPr>
        <a:xfrm>
          <a:off x="22110700" y="185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133911</xdr:rowOff>
    </xdr:from>
    <xdr:ext cx="469744" cy="259045"/>
    <xdr:sp macro="" textlink="">
      <xdr:nvSpPr>
        <xdr:cNvPr id="841" name="【公民館】&#10;一人当たり面積該当値テキスト">
          <a:extLst>
            <a:ext uri="{FF2B5EF4-FFF2-40B4-BE49-F238E27FC236}">
              <a16:creationId xmlns:a16="http://schemas.microsoft.com/office/drawing/2014/main" id="{39985CEF-5821-4496-A38D-BABD021B9635}"/>
            </a:ext>
          </a:extLst>
        </xdr:cNvPr>
        <xdr:cNvSpPr txBox="1"/>
      </xdr:nvSpPr>
      <xdr:spPr>
        <a:xfrm>
          <a:off x="22199600"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842" name="楕円 841">
          <a:extLst>
            <a:ext uri="{FF2B5EF4-FFF2-40B4-BE49-F238E27FC236}">
              <a16:creationId xmlns:a16="http://schemas.microsoft.com/office/drawing/2014/main" id="{DF1232AB-F6A9-43D9-AC0E-6AB43905E8FF}"/>
            </a:ext>
          </a:extLst>
        </xdr:cNvPr>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34834</xdr:rowOff>
    </xdr:from>
    <xdr:to>
      <xdr:col>116</xdr:col>
      <xdr:colOff>63500</xdr:colOff>
      <xdr:row>108</xdr:row>
      <xdr:rowOff>37012</xdr:rowOff>
    </xdr:to>
    <xdr:cxnSp macro="">
      <xdr:nvCxnSpPr>
        <xdr:cNvPr id="843" name="直線コネクタ 842">
          <a:extLst>
            <a:ext uri="{FF2B5EF4-FFF2-40B4-BE49-F238E27FC236}">
              <a16:creationId xmlns:a16="http://schemas.microsoft.com/office/drawing/2014/main" id="{86A68DC6-8923-40F2-925C-58F1E792003B}"/>
            </a:ext>
          </a:extLst>
        </xdr:cNvPr>
        <xdr:cNvCxnSpPr/>
      </xdr:nvCxnSpPr>
      <xdr:spPr>
        <a:xfrm flipV="1">
          <a:off x="21323300" y="1855143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844" name="楕円 843">
          <a:extLst>
            <a:ext uri="{FF2B5EF4-FFF2-40B4-BE49-F238E27FC236}">
              <a16:creationId xmlns:a16="http://schemas.microsoft.com/office/drawing/2014/main" id="{4ADBA570-9239-47B1-A48B-AAB4085D8768}"/>
            </a:ext>
          </a:extLst>
        </xdr:cNvPr>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40277</xdr:rowOff>
    </xdr:to>
    <xdr:cxnSp macro="">
      <xdr:nvCxnSpPr>
        <xdr:cNvPr id="845" name="直線コネクタ 844">
          <a:extLst>
            <a:ext uri="{FF2B5EF4-FFF2-40B4-BE49-F238E27FC236}">
              <a16:creationId xmlns:a16="http://schemas.microsoft.com/office/drawing/2014/main" id="{DF9A3914-F43C-469C-A9EB-9CC302C4D9BB}"/>
            </a:ext>
          </a:extLst>
        </xdr:cNvPr>
        <xdr:cNvCxnSpPr/>
      </xdr:nvCxnSpPr>
      <xdr:spPr>
        <a:xfrm flipV="1">
          <a:off x="20434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163105</xdr:rowOff>
    </xdr:from>
    <xdr:to>
      <xdr:col>102</xdr:col>
      <xdr:colOff>165100</xdr:colOff>
      <xdr:row>108</xdr:row>
      <xdr:rowOff>93255</xdr:rowOff>
    </xdr:to>
    <xdr:sp macro="" textlink="">
      <xdr:nvSpPr>
        <xdr:cNvPr id="846" name="楕円 845">
          <a:extLst>
            <a:ext uri="{FF2B5EF4-FFF2-40B4-BE49-F238E27FC236}">
              <a16:creationId xmlns:a16="http://schemas.microsoft.com/office/drawing/2014/main" id="{1FC7EFF0-927B-4BD1-83B1-DCF3D49B5B3E}"/>
            </a:ext>
          </a:extLst>
        </xdr:cNvPr>
        <xdr:cNvSpPr/>
      </xdr:nvSpPr>
      <xdr:spPr>
        <a:xfrm>
          <a:off x="19494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40277</xdr:rowOff>
    </xdr:from>
    <xdr:to>
      <xdr:col>107</xdr:col>
      <xdr:colOff>50800</xdr:colOff>
      <xdr:row>108</xdr:row>
      <xdr:rowOff>42455</xdr:rowOff>
    </xdr:to>
    <xdr:cxnSp macro="">
      <xdr:nvCxnSpPr>
        <xdr:cNvPr id="847" name="直線コネクタ 846">
          <a:extLst>
            <a:ext uri="{FF2B5EF4-FFF2-40B4-BE49-F238E27FC236}">
              <a16:creationId xmlns:a16="http://schemas.microsoft.com/office/drawing/2014/main" id="{D1C3723A-CEDB-4553-805E-926181630274}"/>
            </a:ext>
          </a:extLst>
        </xdr:cNvPr>
        <xdr:cNvCxnSpPr/>
      </xdr:nvCxnSpPr>
      <xdr:spPr>
        <a:xfrm flipV="1">
          <a:off x="19545300" y="18556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48" name="楕円 847">
          <a:extLst>
            <a:ext uri="{FF2B5EF4-FFF2-40B4-BE49-F238E27FC236}">
              <a16:creationId xmlns:a16="http://schemas.microsoft.com/office/drawing/2014/main" id="{11DDBA4A-3329-48A8-92AA-2913E1D3D246}"/>
            </a:ext>
          </a:extLst>
        </xdr:cNvPr>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42455</xdr:rowOff>
    </xdr:to>
    <xdr:cxnSp macro="">
      <xdr:nvCxnSpPr>
        <xdr:cNvPr id="849" name="直線コネクタ 848">
          <a:extLst>
            <a:ext uri="{FF2B5EF4-FFF2-40B4-BE49-F238E27FC236}">
              <a16:creationId xmlns:a16="http://schemas.microsoft.com/office/drawing/2014/main" id="{D480B6E8-BB80-4B4C-B32D-3D395E0EA14A}"/>
            </a:ext>
          </a:extLst>
        </xdr:cNvPr>
        <xdr:cNvCxnSpPr/>
      </xdr:nvCxnSpPr>
      <xdr:spPr>
        <a:xfrm>
          <a:off x="18656300" y="185394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2F907729-EF7E-47BA-A4A9-A8CB487FE2E8}"/>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4483CCFD-44DF-4372-A498-34CB04CD6926}"/>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a:extLst>
            <a:ext uri="{FF2B5EF4-FFF2-40B4-BE49-F238E27FC236}">
              <a16:creationId xmlns:a16="http://schemas.microsoft.com/office/drawing/2014/main" id="{46ECF04A-3842-44E2-9370-64E8CB8E28C6}"/>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a:extLst>
            <a:ext uri="{FF2B5EF4-FFF2-40B4-BE49-F238E27FC236}">
              <a16:creationId xmlns:a16="http://schemas.microsoft.com/office/drawing/2014/main" id="{B7B77819-3747-4A63-A51E-6937182B09E5}"/>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854" name="n_1mainValue【公民館】&#10;一人当たり面積">
          <a:extLst>
            <a:ext uri="{FF2B5EF4-FFF2-40B4-BE49-F238E27FC236}">
              <a16:creationId xmlns:a16="http://schemas.microsoft.com/office/drawing/2014/main" id="{FADE701D-78D6-4F52-B026-F606FF0D95DC}"/>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855" name="n_2mainValue【公民館】&#10;一人当たり面積">
          <a:extLst>
            <a:ext uri="{FF2B5EF4-FFF2-40B4-BE49-F238E27FC236}">
              <a16:creationId xmlns:a16="http://schemas.microsoft.com/office/drawing/2014/main" id="{6554DACB-6998-422B-B6B5-DCC648950C96}"/>
            </a:ext>
          </a:extLst>
        </xdr:cNvPr>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84382</xdr:rowOff>
    </xdr:from>
    <xdr:ext cx="469744" cy="259045"/>
    <xdr:sp macro="" textlink="">
      <xdr:nvSpPr>
        <xdr:cNvPr id="856" name="n_3mainValue【公民館】&#10;一人当たり面積">
          <a:extLst>
            <a:ext uri="{FF2B5EF4-FFF2-40B4-BE49-F238E27FC236}">
              <a16:creationId xmlns:a16="http://schemas.microsoft.com/office/drawing/2014/main" id="{4E0B68D8-7C9F-4190-A15A-55EA44C3F008}"/>
            </a:ext>
          </a:extLst>
        </xdr:cNvPr>
        <xdr:cNvSpPr txBox="1"/>
      </xdr:nvSpPr>
      <xdr:spPr>
        <a:xfrm>
          <a:off x="193104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57" name="n_4mainValue【公民館】&#10;一人当たり面積">
          <a:extLst>
            <a:ext uri="{FF2B5EF4-FFF2-40B4-BE49-F238E27FC236}">
              <a16:creationId xmlns:a16="http://schemas.microsoft.com/office/drawing/2014/main" id="{4D24C4CC-E0F0-4975-91D6-4622E44449E5}"/>
            </a:ext>
          </a:extLst>
        </xdr:cNvPr>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884706AC-EE11-4D2F-9CC2-E9AB782605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3E24D848-0DE7-4DB8-8F55-ABF962C4DF3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85B95C65-2651-4CDB-8C4D-97AED24856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類似団体と比較して特に有形固定資産減価償却率が高くなっている施設は、学校施設、公民館であり、一方で、特に低くなっている施設は、公営住宅、幼稚園である。公営住宅については、平成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年度に東日本大震災に係る避難者受入のため災害</a:t>
          </a:r>
          <a:r>
            <a:rPr lang="ja-JP" altLang="en-US" sz="1400" b="0" i="0" baseline="0">
              <a:solidFill>
                <a:schemeClr val="dk1"/>
              </a:solidFill>
              <a:effectLst/>
              <a:latin typeface="+mn-lt"/>
              <a:ea typeface="+mn-ea"/>
              <a:cs typeface="+mn-cs"/>
            </a:rPr>
            <a:t>（復興）</a:t>
          </a:r>
          <a:r>
            <a:rPr lang="ja-JP" altLang="ja-JP" sz="1400" b="0" i="0" baseline="0">
              <a:solidFill>
                <a:schemeClr val="dk1"/>
              </a:solidFill>
              <a:effectLst/>
              <a:latin typeface="+mn-lt"/>
              <a:ea typeface="+mn-ea"/>
              <a:cs typeface="+mn-cs"/>
            </a:rPr>
            <a:t>公営住宅を整備したことにより低くなっている。また幼稚園については、平成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年度に町内に</a:t>
          </a:r>
          <a:r>
            <a:rPr lang="en-US" altLang="ja-JP" sz="1400" b="0" i="0" baseline="0">
              <a:solidFill>
                <a:schemeClr val="dk1"/>
              </a:solidFill>
              <a:effectLst/>
              <a:latin typeface="+mn-lt"/>
              <a:ea typeface="+mn-ea"/>
              <a:cs typeface="+mn-cs"/>
            </a:rPr>
            <a:t>4</a:t>
          </a:r>
          <a:r>
            <a:rPr lang="ja-JP" altLang="ja-JP" sz="1400" b="0" i="0" baseline="0">
              <a:solidFill>
                <a:schemeClr val="dk1"/>
              </a:solidFill>
              <a:effectLst/>
              <a:latin typeface="+mn-lt"/>
              <a:ea typeface="+mn-ea"/>
              <a:cs typeface="+mn-cs"/>
            </a:rPr>
            <a:t>つあった幼稚園舎を</a:t>
          </a:r>
          <a:r>
            <a:rPr lang="en-US" altLang="ja-JP" sz="1400" b="0" i="0" baseline="0">
              <a:solidFill>
                <a:schemeClr val="dk1"/>
              </a:solidFill>
              <a:effectLst/>
              <a:latin typeface="+mn-lt"/>
              <a:ea typeface="+mn-ea"/>
              <a:cs typeface="+mn-cs"/>
            </a:rPr>
            <a:t>1</a:t>
          </a:r>
          <a:r>
            <a:rPr lang="ja-JP" altLang="ja-JP" sz="1400" b="0" i="0" baseline="0">
              <a:solidFill>
                <a:schemeClr val="dk1"/>
              </a:solidFill>
              <a:effectLst/>
              <a:latin typeface="+mn-lt"/>
              <a:ea typeface="+mn-ea"/>
              <a:cs typeface="+mn-cs"/>
            </a:rPr>
            <a:t>つに統合し増改築を行ったことにより低下している。一方、</a:t>
          </a:r>
          <a:r>
            <a:rPr lang="ja-JP" altLang="en-US" sz="1400" b="0" i="0" baseline="0">
              <a:solidFill>
                <a:schemeClr val="dk1"/>
              </a:solidFill>
              <a:effectLst/>
              <a:latin typeface="+mn-lt"/>
              <a:ea typeface="+mn-ea"/>
              <a:cs typeface="+mn-cs"/>
            </a:rPr>
            <a:t>それ以外の施設</a:t>
          </a:r>
          <a:r>
            <a:rPr lang="ja-JP" altLang="ja-JP" sz="1400" b="0" i="0" baseline="0">
              <a:solidFill>
                <a:schemeClr val="dk1"/>
              </a:solidFill>
              <a:effectLst/>
              <a:latin typeface="+mn-lt"/>
              <a:ea typeface="+mn-ea"/>
              <a:cs typeface="+mn-cs"/>
            </a:rPr>
            <a:t>は老朽化が進んでおり、</a:t>
          </a:r>
          <a:r>
            <a:rPr kumimoji="1" lang="ja-JP" altLang="ja-JP" sz="1400" b="0" i="0" baseline="0">
              <a:solidFill>
                <a:schemeClr val="dk1"/>
              </a:solidFill>
              <a:effectLst/>
              <a:latin typeface="+mn-lt"/>
              <a:ea typeface="+mn-ea"/>
              <a:cs typeface="+mn-cs"/>
            </a:rPr>
            <a:t>今後は、平成</a:t>
          </a:r>
          <a:r>
            <a:rPr kumimoji="1" lang="en-US" altLang="ja-JP" sz="1400" b="0" i="0" baseline="0">
              <a:solidFill>
                <a:schemeClr val="dk1"/>
              </a:solidFill>
              <a:effectLst/>
              <a:latin typeface="+mn-lt"/>
              <a:ea typeface="+mn-ea"/>
              <a:cs typeface="+mn-cs"/>
            </a:rPr>
            <a:t>27</a:t>
          </a:r>
          <a:r>
            <a:rPr kumimoji="1" lang="ja-JP" altLang="ja-JP" sz="1400" b="0" i="0" baseline="0">
              <a:solidFill>
                <a:schemeClr val="dk1"/>
              </a:solidFill>
              <a:effectLst/>
              <a:latin typeface="+mn-lt"/>
              <a:ea typeface="+mn-ea"/>
              <a:cs typeface="+mn-cs"/>
            </a:rPr>
            <a:t>年度に策定した「公共施設等総合管理計画」に基づき、老朽化対策を講じていく必要がある。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1FF2BE-3620-4BA4-A6B2-502088C270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5A939A-5148-4456-9903-D29B3E2F0E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653F96-FB62-4A51-9170-93D7EAC52E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D9E2B0-E36D-406B-8583-DBF2B0A275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18D497-D146-4432-89C4-BEDB0459D4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E64EBD-1801-4AF8-9BCB-E512DD7804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B9263D-E138-4474-9B2D-993243E600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10EAA6-DB41-4C94-AA06-08D2EB715B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B3992F-A671-4B55-9B7F-B64EE17EF5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B3E354-5F04-44B0-B146-A658C26481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CD15E5-474F-4D7C-94F7-9B23A6BCC7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43A807-EDB9-4AA6-BFF5-71456497E8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D3AD23-2E4C-4867-9B70-19028698BD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FB8E4B-74BE-48A3-AD83-9A1AAA4E5B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E0243D-010C-4A27-94C3-A813A3448B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11E67B-4F97-4049-B1DC-126A32E152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6BEE76-1752-46A7-A5B4-18AF858577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D2EBEC-CF49-4384-8823-CAFE57D7D6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CFAFEF-5659-461F-BA84-DF65FBAF38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EA6567-9099-4264-A7F8-ED2ED71165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288AFA-C912-4C0F-9E6A-B3BA6602F8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F2045F-13B6-4C80-AE00-4B2BCCE833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44B807-4CB3-454D-A7C3-0BB5E151FB5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57CDFC-079C-4429-8D17-3225711626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21A02A-778A-4C7F-82CA-8DEF5B4298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C554D5-971B-4361-B862-9BF562965D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70275B-280E-4C56-98A8-CD1E3F1A29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CEBCC4-50A4-459E-A16C-3F3F331EB8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EB7777-A06D-469C-92B3-76123AA019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34D18C-E07D-4AB1-A782-57B1CAD17E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A290CD-7872-4645-8F82-2B125CE07E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15EED5-C363-4ED8-BBCF-0DF8E354E8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A1FB91-6BB4-4276-A355-60CCFD6D08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B1FCDA-F77D-46FA-80E3-511DEE9786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5A4846-B2F3-41F0-8A7B-3F7E69C0F8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5082A6-E672-4B5C-BD1E-2C3CBC45EE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A0E463-2087-4DE9-8AA0-A1BD5A497E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54D844-1540-4EDD-AA4A-F8496AC727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4E1617-4444-416A-981C-B836A18623F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D9CB4E3-F47D-45AA-82CB-8271EF30B9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F3BDF06-95FF-44A4-9F6C-31A11F5126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D2698CA-A2AD-4CDC-B76A-B04787C45D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D4E8A1E-D57A-486A-96AF-AB5671C442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3976B42-8919-4DB4-A097-0926D8D1E4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613600A-B052-478A-85AA-B1AFB20AEB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0BAAA64-13A5-4860-8D4B-6314A79BED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202D21C-EC4D-4D54-8156-8A8734BC569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20F7145-9C9D-4BB4-8E8E-94D865402B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45A1E91-66D7-4F1D-A1F3-9C13C7D75B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7515709-C18C-46AB-8338-2E104FC0F2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BC8CA04-AC5E-4045-8AB1-B8677032B4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D73E0D1-D2D1-4F95-9DF6-A51C2DC875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893BAF8-57CD-4D02-BE33-9548855760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C78677F-DE03-48FF-B6DE-FDC85BE880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C94C2E-9E0A-4FD5-8149-12B2BB084E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AA0796D-6AC8-4FB5-BAA7-58F2F96B99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CDBB865-184D-46AE-8262-8C248A013A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C6A25B6-B1B6-4810-837E-8A1258CC2E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EF70D74-B175-4B1C-AD84-A3C10752E87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F1F0B2C-06A6-4B84-8749-910A161623F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BA63900-831F-4160-9365-3DEB5EF23A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FC90080-1F1B-49C9-8F90-75FCCC405EB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339FB7A-1FD9-42CC-95C8-A77A64CA56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FA8680B-D956-40F6-9783-5C7C71FFCDE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F542E89-98DC-4801-8EC7-1847A71B42B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4DF5D1A-49CF-4046-B161-358DFBF4EC5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2740A19-AB5E-4F21-BFAD-075DDF1C2F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25535CE-3900-43D5-9A03-653B5643350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3A76072-B770-4A94-8F7A-0EBF44C317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4EDDE1C-DA72-4EC6-904C-53E73A71F96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E0BE19F-8493-4C79-804E-DD34420D0C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6C9280A0-DA7D-4824-B326-F19C512E22CA}"/>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441A2D3-3C3D-41D9-864E-36C0403F991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BBFFDF5-02F0-43F7-B222-8FDE510EEEA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BE17B40-7DAE-4CC0-BC25-6BC2604D7381}"/>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676A595D-796F-423A-8AFE-6280E5C2A928}"/>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A691291-7567-4DE8-88E3-AF57911ECA5B}"/>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749D1C8F-2B5B-40A9-ACFD-134B69835EB1}"/>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55C4970D-6C69-4C1D-9AA2-A64921D4E999}"/>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9E608383-BF87-4D09-ABBD-287931D8398A}"/>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62AE6C84-9A31-4C12-9796-A44D41E0527E}"/>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29BF5D81-7BAA-4449-837C-E86103602D52}"/>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C557AF42-B1F3-410B-A0EB-E431DA1714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D0788A6-3621-4873-AF58-30117F2F7D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CB7B4E-4907-457B-8AA7-9390421662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78439DD-3166-48E5-B868-C6B0CE2A5E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26DD76C-B6FA-4E6B-9494-DA07BD1E23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156845</xdr:rowOff>
    </xdr:from>
    <xdr:to>
      <xdr:col>24</xdr:col>
      <xdr:colOff>114300</xdr:colOff>
      <xdr:row>56</xdr:row>
      <xdr:rowOff>86995</xdr:rowOff>
    </xdr:to>
    <xdr:sp macro="" textlink="">
      <xdr:nvSpPr>
        <xdr:cNvPr id="89" name="楕円 88">
          <a:extLst>
            <a:ext uri="{FF2B5EF4-FFF2-40B4-BE49-F238E27FC236}">
              <a16:creationId xmlns:a16="http://schemas.microsoft.com/office/drawing/2014/main" id="{82A551DF-D554-422F-A2E1-117C56205BC6}"/>
            </a:ext>
          </a:extLst>
        </xdr:cNvPr>
        <xdr:cNvSpPr/>
      </xdr:nvSpPr>
      <xdr:spPr>
        <a:xfrm>
          <a:off x="4584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109872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8E4079F-E0BA-4663-82B5-736BE02964DB}"/>
            </a:ext>
          </a:extLst>
        </xdr:cNvPr>
        <xdr:cNvSpPr txBox="1"/>
      </xdr:nvSpPr>
      <xdr:spPr>
        <a:xfrm>
          <a:off x="4673600" y="953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122555</xdr:rowOff>
    </xdr:from>
    <xdr:to>
      <xdr:col>20</xdr:col>
      <xdr:colOff>38100</xdr:colOff>
      <xdr:row>56</xdr:row>
      <xdr:rowOff>52705</xdr:rowOff>
    </xdr:to>
    <xdr:sp macro="" textlink="">
      <xdr:nvSpPr>
        <xdr:cNvPr id="91" name="楕円 90">
          <a:extLst>
            <a:ext uri="{FF2B5EF4-FFF2-40B4-BE49-F238E27FC236}">
              <a16:creationId xmlns:a16="http://schemas.microsoft.com/office/drawing/2014/main" id="{95391459-78F6-442F-A9CE-802EED961AC8}"/>
            </a:ext>
          </a:extLst>
        </xdr:cNvPr>
        <xdr:cNvSpPr/>
      </xdr:nvSpPr>
      <xdr:spPr>
        <a:xfrm>
          <a:off x="3746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1905</xdr:rowOff>
    </xdr:from>
    <xdr:to>
      <xdr:col>24</xdr:col>
      <xdr:colOff>63500</xdr:colOff>
      <xdr:row>56</xdr:row>
      <xdr:rowOff>36195</xdr:rowOff>
    </xdr:to>
    <xdr:cxnSp macro="">
      <xdr:nvCxnSpPr>
        <xdr:cNvPr id="92" name="直線コネクタ 91">
          <a:extLst>
            <a:ext uri="{FF2B5EF4-FFF2-40B4-BE49-F238E27FC236}">
              <a16:creationId xmlns:a16="http://schemas.microsoft.com/office/drawing/2014/main" id="{FBF2223D-5C53-4289-B1F6-6ABF033412B2}"/>
            </a:ext>
          </a:extLst>
        </xdr:cNvPr>
        <xdr:cNvCxnSpPr/>
      </xdr:nvCxnSpPr>
      <xdr:spPr>
        <a:xfrm>
          <a:off x="3797300" y="9603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61595</xdr:rowOff>
    </xdr:from>
    <xdr:to>
      <xdr:col>15</xdr:col>
      <xdr:colOff>101600</xdr:colOff>
      <xdr:row>55</xdr:row>
      <xdr:rowOff>163195</xdr:rowOff>
    </xdr:to>
    <xdr:sp macro="" textlink="">
      <xdr:nvSpPr>
        <xdr:cNvPr id="93" name="楕円 92">
          <a:extLst>
            <a:ext uri="{FF2B5EF4-FFF2-40B4-BE49-F238E27FC236}">
              <a16:creationId xmlns:a16="http://schemas.microsoft.com/office/drawing/2014/main" id="{B7E038E3-E8C7-43F2-A927-08996AB83689}"/>
            </a:ext>
          </a:extLst>
        </xdr:cNvPr>
        <xdr:cNvSpPr/>
      </xdr:nvSpPr>
      <xdr:spPr>
        <a:xfrm>
          <a:off x="2857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112395</xdr:rowOff>
    </xdr:from>
    <xdr:to>
      <xdr:col>19</xdr:col>
      <xdr:colOff>177800</xdr:colOff>
      <xdr:row>56</xdr:row>
      <xdr:rowOff>1905</xdr:rowOff>
    </xdr:to>
    <xdr:cxnSp macro="">
      <xdr:nvCxnSpPr>
        <xdr:cNvPr id="94" name="直線コネクタ 93">
          <a:extLst>
            <a:ext uri="{FF2B5EF4-FFF2-40B4-BE49-F238E27FC236}">
              <a16:creationId xmlns:a16="http://schemas.microsoft.com/office/drawing/2014/main" id="{66E5543E-AECF-418A-B980-CE87B9CC840B}"/>
            </a:ext>
          </a:extLst>
        </xdr:cNvPr>
        <xdr:cNvCxnSpPr/>
      </xdr:nvCxnSpPr>
      <xdr:spPr>
        <a:xfrm>
          <a:off x="2908300" y="95421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34925</xdr:rowOff>
    </xdr:from>
    <xdr:to>
      <xdr:col>10</xdr:col>
      <xdr:colOff>165100</xdr:colOff>
      <xdr:row>55</xdr:row>
      <xdr:rowOff>136525</xdr:rowOff>
    </xdr:to>
    <xdr:sp macro="" textlink="">
      <xdr:nvSpPr>
        <xdr:cNvPr id="95" name="楕円 94">
          <a:extLst>
            <a:ext uri="{FF2B5EF4-FFF2-40B4-BE49-F238E27FC236}">
              <a16:creationId xmlns:a16="http://schemas.microsoft.com/office/drawing/2014/main" id="{D1EC16B8-ABE0-4550-B421-D8B35DF2AA70}"/>
            </a:ext>
          </a:extLst>
        </xdr:cNvPr>
        <xdr:cNvSpPr/>
      </xdr:nvSpPr>
      <xdr:spPr>
        <a:xfrm>
          <a:off x="1968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85725</xdr:rowOff>
    </xdr:from>
    <xdr:to>
      <xdr:col>15</xdr:col>
      <xdr:colOff>50800</xdr:colOff>
      <xdr:row>55</xdr:row>
      <xdr:rowOff>112395</xdr:rowOff>
    </xdr:to>
    <xdr:cxnSp macro="">
      <xdr:nvCxnSpPr>
        <xdr:cNvPr id="96" name="直線コネクタ 95">
          <a:extLst>
            <a:ext uri="{FF2B5EF4-FFF2-40B4-BE49-F238E27FC236}">
              <a16:creationId xmlns:a16="http://schemas.microsoft.com/office/drawing/2014/main" id="{0197EB3E-3E1C-4AF1-9AD7-FF8B3CC0970D}"/>
            </a:ext>
          </a:extLst>
        </xdr:cNvPr>
        <xdr:cNvCxnSpPr/>
      </xdr:nvCxnSpPr>
      <xdr:spPr>
        <a:xfrm>
          <a:off x="2019300" y="9515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xdr:rowOff>
    </xdr:from>
    <xdr:to>
      <xdr:col>6</xdr:col>
      <xdr:colOff>38100</xdr:colOff>
      <xdr:row>63</xdr:row>
      <xdr:rowOff>102235</xdr:rowOff>
    </xdr:to>
    <xdr:sp macro="" textlink="">
      <xdr:nvSpPr>
        <xdr:cNvPr id="97" name="楕円 96">
          <a:extLst>
            <a:ext uri="{FF2B5EF4-FFF2-40B4-BE49-F238E27FC236}">
              <a16:creationId xmlns:a16="http://schemas.microsoft.com/office/drawing/2014/main" id="{4ABFF51B-67B7-4FEA-9D6A-092C3CEED82B}"/>
            </a:ext>
          </a:extLst>
        </xdr:cNvPr>
        <xdr:cNvSpPr/>
      </xdr:nvSpPr>
      <xdr:spPr>
        <a:xfrm>
          <a:off x="1079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85725</xdr:rowOff>
    </xdr:from>
    <xdr:to>
      <xdr:col>10</xdr:col>
      <xdr:colOff>114300</xdr:colOff>
      <xdr:row>63</xdr:row>
      <xdr:rowOff>51435</xdr:rowOff>
    </xdr:to>
    <xdr:cxnSp macro="">
      <xdr:nvCxnSpPr>
        <xdr:cNvPr id="98" name="直線コネクタ 97">
          <a:extLst>
            <a:ext uri="{FF2B5EF4-FFF2-40B4-BE49-F238E27FC236}">
              <a16:creationId xmlns:a16="http://schemas.microsoft.com/office/drawing/2014/main" id="{5947ACC9-3438-411E-9613-EC3F62F8262E}"/>
            </a:ext>
          </a:extLst>
        </xdr:cNvPr>
        <xdr:cNvCxnSpPr/>
      </xdr:nvCxnSpPr>
      <xdr:spPr>
        <a:xfrm flipV="1">
          <a:off x="1130300" y="9515475"/>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a:extLst>
            <a:ext uri="{FF2B5EF4-FFF2-40B4-BE49-F238E27FC236}">
              <a16:creationId xmlns:a16="http://schemas.microsoft.com/office/drawing/2014/main" id="{15DA0D8D-23B4-40CE-BAE7-CD9E1113D0D2}"/>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0732352B-03D0-4907-8A60-9202748DA1B3}"/>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01" name="n_3aveValue【体育館・プール】&#10;有形固定資産減価償却率">
          <a:extLst>
            <a:ext uri="{FF2B5EF4-FFF2-40B4-BE49-F238E27FC236}">
              <a16:creationId xmlns:a16="http://schemas.microsoft.com/office/drawing/2014/main" id="{F7013899-ECDA-4CAF-BE69-B882DC0C4A62}"/>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80799C13-F14C-4D56-8418-93A6EBDB1B3C}"/>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69232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72FA84D-E30A-45AC-BAE9-AB145248E68E}"/>
            </a:ext>
          </a:extLst>
        </xdr:cNvPr>
        <xdr:cNvSpPr txBox="1"/>
      </xdr:nvSpPr>
      <xdr:spPr>
        <a:xfrm>
          <a:off x="35820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8272</xdr:rowOff>
    </xdr:from>
    <xdr:ext cx="405111" cy="259045"/>
    <xdr:sp macro="" textlink="">
      <xdr:nvSpPr>
        <xdr:cNvPr id="104" name="n_2mainValue【体育館・プール】&#10;有形固定資産減価償却率">
          <a:extLst>
            <a:ext uri="{FF2B5EF4-FFF2-40B4-BE49-F238E27FC236}">
              <a16:creationId xmlns:a16="http://schemas.microsoft.com/office/drawing/2014/main" id="{480E0707-FD21-426A-AB17-481D71CB852F}"/>
            </a:ext>
          </a:extLst>
        </xdr:cNvPr>
        <xdr:cNvSpPr txBox="1"/>
      </xdr:nvSpPr>
      <xdr:spPr>
        <a:xfrm>
          <a:off x="2705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153052</xdr:rowOff>
    </xdr:from>
    <xdr:ext cx="405111" cy="259045"/>
    <xdr:sp macro="" textlink="">
      <xdr:nvSpPr>
        <xdr:cNvPr id="105" name="n_3mainValue【体育館・プール】&#10;有形固定資産減価償却率">
          <a:extLst>
            <a:ext uri="{FF2B5EF4-FFF2-40B4-BE49-F238E27FC236}">
              <a16:creationId xmlns:a16="http://schemas.microsoft.com/office/drawing/2014/main" id="{81A5636D-91BB-4275-8914-B0F372B0368A}"/>
            </a:ext>
          </a:extLst>
        </xdr:cNvPr>
        <xdr:cNvSpPr txBox="1"/>
      </xdr:nvSpPr>
      <xdr:spPr>
        <a:xfrm>
          <a:off x="1816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93362</xdr:rowOff>
    </xdr:from>
    <xdr:ext cx="405111" cy="259045"/>
    <xdr:sp macro="" textlink="">
      <xdr:nvSpPr>
        <xdr:cNvPr id="106" name="n_4mainValue【体育館・プール】&#10;有形固定資産減価償却率">
          <a:extLst>
            <a:ext uri="{FF2B5EF4-FFF2-40B4-BE49-F238E27FC236}">
              <a16:creationId xmlns:a16="http://schemas.microsoft.com/office/drawing/2014/main" id="{772EE974-060C-4BAA-9772-7ACEB0BD94A8}"/>
            </a:ext>
          </a:extLst>
        </xdr:cNvPr>
        <xdr:cNvSpPr txBox="1"/>
      </xdr:nvSpPr>
      <xdr:spPr>
        <a:xfrm>
          <a:off x="927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041BFB1-80B7-4AC3-B549-C6D82E16A9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2C24981-F216-4C67-9C10-7A8CD94B46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131E9378-1BF9-45B6-B392-8E6A6CC802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8B92461-4448-4EE7-8BA8-0739A1AA2F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63CFF60-AE15-4636-A7BF-3125F13FE3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12B6C19-7A33-4F04-9DF7-E0BB090395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F0FC782-A354-4F26-AD04-7494B6FE1A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7A5BCEE-4423-4C6B-95BE-6C3454BADF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8B4A0211-A5F4-41F3-9A8C-AE97A1349AE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D9E90A0-576A-4449-8016-17B981ECF3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1C8BA32E-5C52-4F4E-A4E6-565694A91E0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98D29BBF-4441-4217-A278-9CDBF7E812E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2A668EF0-7041-41FB-87C9-F10593A0E98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2C796F4-A8CA-4BA6-9B79-8B012E36CFF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668A6D13-8F63-44B1-BAB5-62281138EA3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8488BC9C-DACB-4B94-B218-982D89D03AD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2F04772-5596-4D63-A686-7A72BF5C6D2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EAE10DD-2BD9-4BEB-A291-A10BD732E8A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486929E3-4819-439D-86FB-6162BDFFD5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D4A390C-2DBE-4F86-9CD0-B7302B47C9F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FB7D81D1-7FDD-42D1-A8C3-2F3CD971E1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6F98E456-8BF2-4B37-B073-4AB8A54049C4}"/>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3ABDA64C-938B-4A52-9189-D323BF2F45D8}"/>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1FE065B7-6053-48FC-8353-CABB33505288}"/>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BDAFB9DC-935A-492C-9A63-B18196B25E5E}"/>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88E3AD8C-27BB-49A2-AEAF-2F89BB9A9D37}"/>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90105197-B263-4000-9A69-A25BD8489089}"/>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13F9D07C-E026-4BEA-BE4A-05F8AD25DAE7}"/>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0B065727-2141-4CB6-BF61-2A6BEDAF6DFD}"/>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1E61781A-D052-4502-8F97-C1C678F89607}"/>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3E26E953-44A7-4DE8-A418-FFF8D57DD25E}"/>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978CAD85-BEEE-4F12-9337-7DA693BAAA4F}"/>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24688FA-1F7B-462A-A052-6396A3CD12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28D0867-F03B-4508-911F-71E580A0CC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35EDD60-8BF6-44BF-8BB2-0F7F251216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5B4A946-7FC2-4392-A9DF-AFD6CF0482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AA4804-6301-4229-BF0D-5118374038C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2236</xdr:rowOff>
    </xdr:from>
    <xdr:to>
      <xdr:col>55</xdr:col>
      <xdr:colOff>50800</xdr:colOff>
      <xdr:row>62</xdr:row>
      <xdr:rowOff>103836</xdr:rowOff>
    </xdr:to>
    <xdr:sp macro="" textlink="">
      <xdr:nvSpPr>
        <xdr:cNvPr id="144" name="楕円 143">
          <a:extLst>
            <a:ext uri="{FF2B5EF4-FFF2-40B4-BE49-F238E27FC236}">
              <a16:creationId xmlns:a16="http://schemas.microsoft.com/office/drawing/2014/main" id="{20DC76BE-396E-4F6E-A08E-854C0948395D}"/>
            </a:ext>
          </a:extLst>
        </xdr:cNvPr>
        <xdr:cNvSpPr/>
      </xdr:nvSpPr>
      <xdr:spPr>
        <a:xfrm>
          <a:off x="104267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152113</xdr:rowOff>
    </xdr:from>
    <xdr:ext cx="469744" cy="259045"/>
    <xdr:sp macro="" textlink="">
      <xdr:nvSpPr>
        <xdr:cNvPr id="145" name="【体育館・プール】&#10;一人当たり面積該当値テキスト">
          <a:extLst>
            <a:ext uri="{FF2B5EF4-FFF2-40B4-BE49-F238E27FC236}">
              <a16:creationId xmlns:a16="http://schemas.microsoft.com/office/drawing/2014/main" id="{79459BD7-4A29-4686-8E6F-53AF05E6D30E}"/>
            </a:ext>
          </a:extLst>
        </xdr:cNvPr>
        <xdr:cNvSpPr txBox="1"/>
      </xdr:nvSpPr>
      <xdr:spPr>
        <a:xfrm>
          <a:off x="10515600" y="1061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5893</xdr:rowOff>
    </xdr:from>
    <xdr:to>
      <xdr:col>50</xdr:col>
      <xdr:colOff>165100</xdr:colOff>
      <xdr:row>62</xdr:row>
      <xdr:rowOff>107493</xdr:rowOff>
    </xdr:to>
    <xdr:sp macro="" textlink="">
      <xdr:nvSpPr>
        <xdr:cNvPr id="146" name="楕円 145">
          <a:extLst>
            <a:ext uri="{FF2B5EF4-FFF2-40B4-BE49-F238E27FC236}">
              <a16:creationId xmlns:a16="http://schemas.microsoft.com/office/drawing/2014/main" id="{EB7356BF-B9E5-4174-AB01-E0CC9F312F6F}"/>
            </a:ext>
          </a:extLst>
        </xdr:cNvPr>
        <xdr:cNvSpPr/>
      </xdr:nvSpPr>
      <xdr:spPr>
        <a:xfrm>
          <a:off x="9588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53036</xdr:rowOff>
    </xdr:from>
    <xdr:to>
      <xdr:col>55</xdr:col>
      <xdr:colOff>0</xdr:colOff>
      <xdr:row>62</xdr:row>
      <xdr:rowOff>56693</xdr:rowOff>
    </xdr:to>
    <xdr:cxnSp macro="">
      <xdr:nvCxnSpPr>
        <xdr:cNvPr id="147" name="直線コネクタ 146">
          <a:extLst>
            <a:ext uri="{FF2B5EF4-FFF2-40B4-BE49-F238E27FC236}">
              <a16:creationId xmlns:a16="http://schemas.microsoft.com/office/drawing/2014/main" id="{F6135C87-06EB-4822-80F4-914D1C3F9BA1}"/>
            </a:ext>
          </a:extLst>
        </xdr:cNvPr>
        <xdr:cNvCxnSpPr/>
      </xdr:nvCxnSpPr>
      <xdr:spPr>
        <a:xfrm flipV="1">
          <a:off x="9639300" y="1068293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xdr:rowOff>
    </xdr:from>
    <xdr:to>
      <xdr:col>46</xdr:col>
      <xdr:colOff>38100</xdr:colOff>
      <xdr:row>62</xdr:row>
      <xdr:rowOff>112979</xdr:rowOff>
    </xdr:to>
    <xdr:sp macro="" textlink="">
      <xdr:nvSpPr>
        <xdr:cNvPr id="148" name="楕円 147">
          <a:extLst>
            <a:ext uri="{FF2B5EF4-FFF2-40B4-BE49-F238E27FC236}">
              <a16:creationId xmlns:a16="http://schemas.microsoft.com/office/drawing/2014/main" id="{4C7627AA-70AA-4822-9B4D-4D95A365096B}"/>
            </a:ext>
          </a:extLst>
        </xdr:cNvPr>
        <xdr:cNvSpPr/>
      </xdr:nvSpPr>
      <xdr:spPr>
        <a:xfrm>
          <a:off x="8699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56693</xdr:rowOff>
    </xdr:from>
    <xdr:to>
      <xdr:col>50</xdr:col>
      <xdr:colOff>114300</xdr:colOff>
      <xdr:row>62</xdr:row>
      <xdr:rowOff>62179</xdr:rowOff>
    </xdr:to>
    <xdr:cxnSp macro="">
      <xdr:nvCxnSpPr>
        <xdr:cNvPr id="149" name="直線コネクタ 148">
          <a:extLst>
            <a:ext uri="{FF2B5EF4-FFF2-40B4-BE49-F238E27FC236}">
              <a16:creationId xmlns:a16="http://schemas.microsoft.com/office/drawing/2014/main" id="{1514B4E6-F96A-4A74-8FE0-039129272FFD}"/>
            </a:ext>
          </a:extLst>
        </xdr:cNvPr>
        <xdr:cNvCxnSpPr/>
      </xdr:nvCxnSpPr>
      <xdr:spPr>
        <a:xfrm flipV="1">
          <a:off x="8750300" y="106865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xdr:rowOff>
    </xdr:from>
    <xdr:to>
      <xdr:col>41</xdr:col>
      <xdr:colOff>101600</xdr:colOff>
      <xdr:row>62</xdr:row>
      <xdr:rowOff>115722</xdr:rowOff>
    </xdr:to>
    <xdr:sp macro="" textlink="">
      <xdr:nvSpPr>
        <xdr:cNvPr id="150" name="楕円 149">
          <a:extLst>
            <a:ext uri="{FF2B5EF4-FFF2-40B4-BE49-F238E27FC236}">
              <a16:creationId xmlns:a16="http://schemas.microsoft.com/office/drawing/2014/main" id="{48E2D4CF-F26D-4C31-A0B7-A0B43E3007B6}"/>
            </a:ext>
          </a:extLst>
        </xdr:cNvPr>
        <xdr:cNvSpPr/>
      </xdr:nvSpPr>
      <xdr:spPr>
        <a:xfrm>
          <a:off x="7810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62179</xdr:rowOff>
    </xdr:from>
    <xdr:to>
      <xdr:col>45</xdr:col>
      <xdr:colOff>177800</xdr:colOff>
      <xdr:row>62</xdr:row>
      <xdr:rowOff>64922</xdr:rowOff>
    </xdr:to>
    <xdr:cxnSp macro="">
      <xdr:nvCxnSpPr>
        <xdr:cNvPr id="151" name="直線コネクタ 150">
          <a:extLst>
            <a:ext uri="{FF2B5EF4-FFF2-40B4-BE49-F238E27FC236}">
              <a16:creationId xmlns:a16="http://schemas.microsoft.com/office/drawing/2014/main" id="{D4CDCB71-FA71-430F-8BE8-4E25D2427F7E}"/>
            </a:ext>
          </a:extLst>
        </xdr:cNvPr>
        <xdr:cNvCxnSpPr/>
      </xdr:nvCxnSpPr>
      <xdr:spPr>
        <a:xfrm flipV="1">
          <a:off x="7861300" y="106920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169570</xdr:rowOff>
    </xdr:from>
    <xdr:to>
      <xdr:col>36</xdr:col>
      <xdr:colOff>165100</xdr:colOff>
      <xdr:row>63</xdr:row>
      <xdr:rowOff>99720</xdr:rowOff>
    </xdr:to>
    <xdr:sp macro="" textlink="">
      <xdr:nvSpPr>
        <xdr:cNvPr id="152" name="楕円 151">
          <a:extLst>
            <a:ext uri="{FF2B5EF4-FFF2-40B4-BE49-F238E27FC236}">
              <a16:creationId xmlns:a16="http://schemas.microsoft.com/office/drawing/2014/main" id="{33D8F159-6FD9-4A2E-A7A4-34EBA69A8E3C}"/>
            </a:ext>
          </a:extLst>
        </xdr:cNvPr>
        <xdr:cNvSpPr/>
      </xdr:nvSpPr>
      <xdr:spPr>
        <a:xfrm>
          <a:off x="6921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64922</xdr:rowOff>
    </xdr:from>
    <xdr:to>
      <xdr:col>41</xdr:col>
      <xdr:colOff>50800</xdr:colOff>
      <xdr:row>63</xdr:row>
      <xdr:rowOff>48920</xdr:rowOff>
    </xdr:to>
    <xdr:cxnSp macro="">
      <xdr:nvCxnSpPr>
        <xdr:cNvPr id="153" name="直線コネクタ 152">
          <a:extLst>
            <a:ext uri="{FF2B5EF4-FFF2-40B4-BE49-F238E27FC236}">
              <a16:creationId xmlns:a16="http://schemas.microsoft.com/office/drawing/2014/main" id="{F2237A74-6A80-4629-93B0-267EEFAE9C59}"/>
            </a:ext>
          </a:extLst>
        </xdr:cNvPr>
        <xdr:cNvCxnSpPr/>
      </xdr:nvCxnSpPr>
      <xdr:spPr>
        <a:xfrm flipV="1">
          <a:off x="6972300" y="1069482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90F1CE87-15C8-4DE4-89AD-CA7CB62FB183}"/>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C7F2B27E-0283-4A14-BBDF-D60CAA97D678}"/>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6A9ED8A5-2221-446C-8AA0-1986A149614F}"/>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4A1BFA84-FD07-4281-8F2E-B65312F29B8A}"/>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98620</xdr:rowOff>
    </xdr:from>
    <xdr:ext cx="469744" cy="259045"/>
    <xdr:sp macro="" textlink="">
      <xdr:nvSpPr>
        <xdr:cNvPr id="158" name="n_1mainValue【体育館・プール】&#10;一人当たり面積">
          <a:extLst>
            <a:ext uri="{FF2B5EF4-FFF2-40B4-BE49-F238E27FC236}">
              <a16:creationId xmlns:a16="http://schemas.microsoft.com/office/drawing/2014/main" id="{FD684EAE-3D45-4E24-9723-CA77A6B5F626}"/>
            </a:ext>
          </a:extLst>
        </xdr:cNvPr>
        <xdr:cNvSpPr txBox="1"/>
      </xdr:nvSpPr>
      <xdr:spPr>
        <a:xfrm>
          <a:off x="93917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104106</xdr:rowOff>
    </xdr:from>
    <xdr:ext cx="469744" cy="259045"/>
    <xdr:sp macro="" textlink="">
      <xdr:nvSpPr>
        <xdr:cNvPr id="159" name="n_2mainValue【体育館・プール】&#10;一人当たり面積">
          <a:extLst>
            <a:ext uri="{FF2B5EF4-FFF2-40B4-BE49-F238E27FC236}">
              <a16:creationId xmlns:a16="http://schemas.microsoft.com/office/drawing/2014/main" id="{78D45CA2-BA83-430D-BA08-BC4C9A05A022}"/>
            </a:ext>
          </a:extLst>
        </xdr:cNvPr>
        <xdr:cNvSpPr txBox="1"/>
      </xdr:nvSpPr>
      <xdr:spPr>
        <a:xfrm>
          <a:off x="8515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106849</xdr:rowOff>
    </xdr:from>
    <xdr:ext cx="469744" cy="259045"/>
    <xdr:sp macro="" textlink="">
      <xdr:nvSpPr>
        <xdr:cNvPr id="160" name="n_3mainValue【体育館・プール】&#10;一人当たり面積">
          <a:extLst>
            <a:ext uri="{FF2B5EF4-FFF2-40B4-BE49-F238E27FC236}">
              <a16:creationId xmlns:a16="http://schemas.microsoft.com/office/drawing/2014/main" id="{DC8173BB-51EB-4985-BE03-8CD261A9D3B2}"/>
            </a:ext>
          </a:extLst>
        </xdr:cNvPr>
        <xdr:cNvSpPr txBox="1"/>
      </xdr:nvSpPr>
      <xdr:spPr>
        <a:xfrm>
          <a:off x="7626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90847</xdr:rowOff>
    </xdr:from>
    <xdr:ext cx="469744" cy="259045"/>
    <xdr:sp macro="" textlink="">
      <xdr:nvSpPr>
        <xdr:cNvPr id="161" name="n_4mainValue【体育館・プール】&#10;一人当たり面積">
          <a:extLst>
            <a:ext uri="{FF2B5EF4-FFF2-40B4-BE49-F238E27FC236}">
              <a16:creationId xmlns:a16="http://schemas.microsoft.com/office/drawing/2014/main" id="{FE99EBE1-9B63-4844-899D-CFCFA67F81FD}"/>
            </a:ext>
          </a:extLst>
        </xdr:cNvPr>
        <xdr:cNvSpPr txBox="1"/>
      </xdr:nvSpPr>
      <xdr:spPr>
        <a:xfrm>
          <a:off x="6737427" y="108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1B6D73EF-7F82-4353-85D8-70AD58543E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29BD84A7-4662-4A22-A2A1-0D2107A608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954C5539-2391-48C0-B7F7-DEE85FDF80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11C8F65E-DE1A-4873-A5AE-9BD7EAB500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B3B8C269-98F6-439E-87C8-460D569705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16E20FDF-725D-4B3C-B611-050D56E2FA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E9F747FD-84A4-41D6-83DA-F27C71A297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1A6C2EC6-D24A-416C-88E4-8410DAE0CC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11742B02-7B40-4C71-B72E-5FE24AE9B4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8D0D3932-ADFE-4519-A985-0E1A6BF1712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369E5926-A586-4CB1-88FD-B223BD035D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5E17A67B-8F5B-421C-87BC-ECD0FAA66E5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3EBCF112-E523-485C-A151-A1710AFE40D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B56DEB1B-6B86-4F3A-BA9D-9E2732107C1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4669738B-095B-432A-8342-5E4636AE43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7CC166AA-D144-4881-9908-6D39A28A87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6A68B69-59B4-4E68-B2AA-8363E585CB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65BF05DE-AD8C-4BF1-842C-DFFDBC8315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F073CEB9-59D2-406B-8C67-8FB10EDA90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70952AAF-087E-48D7-8758-E943FFD400E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506E6B47-4005-493B-ACB1-1604E51C34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9E1C5668-B77D-4906-8028-2E77E888A9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D72F2561-91DB-4B08-8429-834E66C4A8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EA004DE9-66E6-4BA3-A002-B8685423FF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EF6E7E17-500A-424B-A8C5-580656062019}"/>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9BB10FE0-0797-4975-8577-14BEBCE8404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E0905E14-6A4E-4597-85B6-F6D97350421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A30CCC21-250D-48E3-956A-BCC551856F6C}"/>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7C04F1F0-0B53-4348-BB1D-4E0CCA179F61}"/>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4016B43D-FD15-4E0C-B1C6-818C2C1F07D6}"/>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742F551F-4477-4844-8B0F-D983A024C51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7B7987B5-8EEE-407F-BAEB-FDFBE660BB3F}"/>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D76CEFB9-A956-40FF-8B21-B1720999CD5B}"/>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26A836FA-AE93-4874-977D-828E9FF9B1D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7B6F13D7-38F9-42A8-8C77-4987A3FFCDF8}"/>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2736015-F79B-48AE-A59D-F1361C22F0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A8C68C0-5554-4051-A66E-89572A7EAD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0367BE4-FB10-4C9E-81FB-D0CC6ADC7A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F7F28FA-311D-4CCD-BDB0-08BDC27510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3D96023-899B-4302-9A03-A879E3C8A9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02" name="楕円 201">
          <a:extLst>
            <a:ext uri="{FF2B5EF4-FFF2-40B4-BE49-F238E27FC236}">
              <a16:creationId xmlns:a16="http://schemas.microsoft.com/office/drawing/2014/main" id="{EE8F2306-2897-40B7-9592-EB56972DA011}"/>
            </a:ext>
          </a:extLst>
        </xdr:cNvPr>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DB72ADD3-CCE3-477A-A516-A410C9495279}"/>
            </a:ext>
          </a:extLst>
        </xdr:cNvPr>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04" name="楕円 203">
          <a:extLst>
            <a:ext uri="{FF2B5EF4-FFF2-40B4-BE49-F238E27FC236}">
              <a16:creationId xmlns:a16="http://schemas.microsoft.com/office/drawing/2014/main" id="{D8647574-3E17-44F0-AC1B-2CD32FB97B4D}"/>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53339</xdr:rowOff>
    </xdr:to>
    <xdr:cxnSp macro="">
      <xdr:nvCxnSpPr>
        <xdr:cNvPr id="205" name="直線コネクタ 204">
          <a:extLst>
            <a:ext uri="{FF2B5EF4-FFF2-40B4-BE49-F238E27FC236}">
              <a16:creationId xmlns:a16="http://schemas.microsoft.com/office/drawing/2014/main" id="{CE3CF969-40F5-4A7E-915D-7453C66C3962}"/>
            </a:ext>
          </a:extLst>
        </xdr:cNvPr>
        <xdr:cNvCxnSpPr/>
      </xdr:nvCxnSpPr>
      <xdr:spPr>
        <a:xfrm>
          <a:off x="3797300" y="14058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206" name="楕円 205">
          <a:extLst>
            <a:ext uri="{FF2B5EF4-FFF2-40B4-BE49-F238E27FC236}">
              <a16:creationId xmlns:a16="http://schemas.microsoft.com/office/drawing/2014/main" id="{FE304709-0B00-42CB-BFAF-50A30A80BD43}"/>
            </a:ext>
          </a:extLst>
        </xdr:cNvPr>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0</xdr:rowOff>
    </xdr:to>
    <xdr:cxnSp macro="">
      <xdr:nvCxnSpPr>
        <xdr:cNvPr id="207" name="直線コネクタ 206">
          <a:extLst>
            <a:ext uri="{FF2B5EF4-FFF2-40B4-BE49-F238E27FC236}">
              <a16:creationId xmlns:a16="http://schemas.microsoft.com/office/drawing/2014/main" id="{F2B3212F-D858-4817-B96E-F5A7ADC32885}"/>
            </a:ext>
          </a:extLst>
        </xdr:cNvPr>
        <xdr:cNvCxnSpPr/>
      </xdr:nvCxnSpPr>
      <xdr:spPr>
        <a:xfrm>
          <a:off x="2908300" y="14024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08" name="楕円 207">
          <a:extLst>
            <a:ext uri="{FF2B5EF4-FFF2-40B4-BE49-F238E27FC236}">
              <a16:creationId xmlns:a16="http://schemas.microsoft.com/office/drawing/2014/main" id="{59ABD87D-AA23-44B2-ACCE-60997C0F0FBF}"/>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137161</xdr:rowOff>
    </xdr:to>
    <xdr:cxnSp macro="">
      <xdr:nvCxnSpPr>
        <xdr:cNvPr id="209" name="直線コネクタ 208">
          <a:extLst>
            <a:ext uri="{FF2B5EF4-FFF2-40B4-BE49-F238E27FC236}">
              <a16:creationId xmlns:a16="http://schemas.microsoft.com/office/drawing/2014/main" id="{435F0627-AB0D-4D67-9FC5-9A977944FAC7}"/>
            </a:ext>
          </a:extLst>
        </xdr:cNvPr>
        <xdr:cNvCxnSpPr/>
      </xdr:nvCxnSpPr>
      <xdr:spPr>
        <a:xfrm>
          <a:off x="2019300" y="13984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23495</xdr:rowOff>
    </xdr:from>
    <xdr:to>
      <xdr:col>6</xdr:col>
      <xdr:colOff>38100</xdr:colOff>
      <xdr:row>81</xdr:row>
      <xdr:rowOff>125095</xdr:rowOff>
    </xdr:to>
    <xdr:sp macro="" textlink="">
      <xdr:nvSpPr>
        <xdr:cNvPr id="210" name="楕円 209">
          <a:extLst>
            <a:ext uri="{FF2B5EF4-FFF2-40B4-BE49-F238E27FC236}">
              <a16:creationId xmlns:a16="http://schemas.microsoft.com/office/drawing/2014/main" id="{FFB6C40B-CE3C-4DDF-97F6-615CB19DEBFB}"/>
            </a:ext>
          </a:extLst>
        </xdr:cNvPr>
        <xdr:cNvSpPr/>
      </xdr:nvSpPr>
      <xdr:spPr>
        <a:xfrm>
          <a:off x="1079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74295</xdr:rowOff>
    </xdr:from>
    <xdr:to>
      <xdr:col>10</xdr:col>
      <xdr:colOff>114300</xdr:colOff>
      <xdr:row>81</xdr:row>
      <xdr:rowOff>97155</xdr:rowOff>
    </xdr:to>
    <xdr:cxnSp macro="">
      <xdr:nvCxnSpPr>
        <xdr:cNvPr id="211" name="直線コネクタ 210">
          <a:extLst>
            <a:ext uri="{FF2B5EF4-FFF2-40B4-BE49-F238E27FC236}">
              <a16:creationId xmlns:a16="http://schemas.microsoft.com/office/drawing/2014/main" id="{0F294CD0-4E6A-4CF3-8C67-B41164F9F87F}"/>
            </a:ext>
          </a:extLst>
        </xdr:cNvPr>
        <xdr:cNvCxnSpPr/>
      </xdr:nvCxnSpPr>
      <xdr:spPr>
        <a:xfrm>
          <a:off x="1130300" y="13961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a:extLst>
            <a:ext uri="{FF2B5EF4-FFF2-40B4-BE49-F238E27FC236}">
              <a16:creationId xmlns:a16="http://schemas.microsoft.com/office/drawing/2014/main" id="{F066A482-9DDA-428F-9805-DFEDF9205DF8}"/>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a:extLst>
            <a:ext uri="{FF2B5EF4-FFF2-40B4-BE49-F238E27FC236}">
              <a16:creationId xmlns:a16="http://schemas.microsoft.com/office/drawing/2014/main" id="{5536F55C-9B6F-40E7-A3AA-295CE87C142E}"/>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a:extLst>
            <a:ext uri="{FF2B5EF4-FFF2-40B4-BE49-F238E27FC236}">
              <a16:creationId xmlns:a16="http://schemas.microsoft.com/office/drawing/2014/main" id="{A2E782AD-8CB1-46BF-8289-800CCF78AD49}"/>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761A5662-7F81-43E4-9E52-9A0E28C9B5B1}"/>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16" name="n_1mainValue【福祉施設】&#10;有形固定資産減価償却率">
          <a:extLst>
            <a:ext uri="{FF2B5EF4-FFF2-40B4-BE49-F238E27FC236}">
              <a16:creationId xmlns:a16="http://schemas.microsoft.com/office/drawing/2014/main" id="{11E63BB7-3BE1-4F2D-89E1-81021CF3BE05}"/>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7638</xdr:rowOff>
    </xdr:from>
    <xdr:ext cx="405111" cy="259045"/>
    <xdr:sp macro="" textlink="">
      <xdr:nvSpPr>
        <xdr:cNvPr id="217" name="n_2mainValue【福祉施設】&#10;有形固定資産減価償却率">
          <a:extLst>
            <a:ext uri="{FF2B5EF4-FFF2-40B4-BE49-F238E27FC236}">
              <a16:creationId xmlns:a16="http://schemas.microsoft.com/office/drawing/2014/main" id="{A291956D-87C0-4963-A171-6D048F3C973D}"/>
            </a:ext>
          </a:extLst>
        </xdr:cNvPr>
        <xdr:cNvSpPr txBox="1"/>
      </xdr:nvSpPr>
      <xdr:spPr>
        <a:xfrm>
          <a:off x="2705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139082</xdr:rowOff>
    </xdr:from>
    <xdr:ext cx="405111" cy="259045"/>
    <xdr:sp macro="" textlink="">
      <xdr:nvSpPr>
        <xdr:cNvPr id="218" name="n_3mainValue【福祉施設】&#10;有形固定資産減価償却率">
          <a:extLst>
            <a:ext uri="{FF2B5EF4-FFF2-40B4-BE49-F238E27FC236}">
              <a16:creationId xmlns:a16="http://schemas.microsoft.com/office/drawing/2014/main" id="{63991981-D181-4E73-900F-578F7053A258}"/>
            </a:ext>
          </a:extLst>
        </xdr:cNvPr>
        <xdr:cNvSpPr txBox="1"/>
      </xdr:nvSpPr>
      <xdr:spPr>
        <a:xfrm>
          <a:off x="1816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116222</xdr:rowOff>
    </xdr:from>
    <xdr:ext cx="405111" cy="259045"/>
    <xdr:sp macro="" textlink="">
      <xdr:nvSpPr>
        <xdr:cNvPr id="219" name="n_4mainValue【福祉施設】&#10;有形固定資産減価償却率">
          <a:extLst>
            <a:ext uri="{FF2B5EF4-FFF2-40B4-BE49-F238E27FC236}">
              <a16:creationId xmlns:a16="http://schemas.microsoft.com/office/drawing/2014/main" id="{1F45479E-5D99-4BB4-81B7-4B0D477CBB30}"/>
            </a:ext>
          </a:extLst>
        </xdr:cNvPr>
        <xdr:cNvSpPr txBox="1"/>
      </xdr:nvSpPr>
      <xdr:spPr>
        <a:xfrm>
          <a:off x="927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4BA5C29F-06A6-49A7-ADA5-096F4D6973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3A5F4675-F96E-4A1A-B5EF-11A229098B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3DC41F51-6CAD-4333-BCD6-6D5DD2F69D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505B69BB-DEBE-422B-BA7F-D603B878FB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BC1E7F31-ACFF-49E4-9A40-4599CE29FF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A1EE5BF9-D756-4B4F-BD5A-D0F4B7912E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B24C8251-2636-4CA9-A6E5-56724527F0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25EBBD34-7894-4F36-A4FE-98C5E0D9B5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1A6DFCAE-B682-4B98-9558-636CB164E0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5C833A1D-6572-45E2-906C-0AB3A4261F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0EB21B3A-DD20-4ED5-8AE4-04677DE4EA1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96E90746-76C8-42CA-9204-0DB489A6F8C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AF19189C-280F-40FC-A261-03F193C22C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3993AF70-449A-4A2B-A2CB-FF0781B1CC2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44B3CFEF-9944-4631-8AC5-5A13318241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262229EE-AB98-4528-B03D-D47531B60BE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1EA89EB2-8E48-4AF2-B737-789058A03A5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20A24EB1-4B97-45A7-93CA-F317C76541A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52587650-21A2-4447-8FCF-E6EB253BB4C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E70ACD50-43C9-495A-A21B-E0DEE01AB3A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1DBAA728-0988-406B-8A00-7FC74594C28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EEBD52CC-2138-4813-BB62-A1974D32990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AB800098-16A3-4323-B7C9-3304F2ABDB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55DB730D-F37B-4AB6-BA77-D01878F478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FCE59093-C85C-47B5-B2B6-46CE864609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56E5F80E-155B-4E7A-990F-E9E0204C2055}"/>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A88C9F3D-C2AC-4291-93FE-26DD75C6F82B}"/>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AFC86423-1EBB-4E58-A514-0C1536802D7B}"/>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0647E3B7-ABB5-4B2C-A3A7-D47CFA103692}"/>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7FFD7F18-D818-45FE-BCF4-C441A075A1F6}"/>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a:extLst>
            <a:ext uri="{FF2B5EF4-FFF2-40B4-BE49-F238E27FC236}">
              <a16:creationId xmlns:a16="http://schemas.microsoft.com/office/drawing/2014/main" id="{DC84E97F-194E-4430-9699-219819826968}"/>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84CA227C-C6FE-4309-B667-FF930CB2A6EA}"/>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69A2EE74-4270-4A1A-BA00-28EF2E31C005}"/>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663E78DB-0388-4BD3-88E9-808C1C15DF7A}"/>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DEAF4AF8-88AF-43EF-90A4-D6836F064EF6}"/>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A134BB8F-F664-49A8-B7E3-BF1EB63C9113}"/>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28858AE-24E1-42C8-9DEA-BB569562FB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6D81576-063B-4605-B67B-BF4F48FE74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C5ACC04-711A-4E07-B89D-D4335229FF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1B44898-CDF9-4DDA-BBFC-B45D160768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C3FFD3F-F3FB-43EA-B2BE-F6977A4331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104866</xdr:rowOff>
    </xdr:from>
    <xdr:to>
      <xdr:col>55</xdr:col>
      <xdr:colOff>50800</xdr:colOff>
      <xdr:row>86</xdr:row>
      <xdr:rowOff>35016</xdr:rowOff>
    </xdr:to>
    <xdr:sp macro="" textlink="">
      <xdr:nvSpPr>
        <xdr:cNvPr id="261" name="楕円 260">
          <a:extLst>
            <a:ext uri="{FF2B5EF4-FFF2-40B4-BE49-F238E27FC236}">
              <a16:creationId xmlns:a16="http://schemas.microsoft.com/office/drawing/2014/main" id="{E336C157-0564-4CAA-85B1-1A4A2F8DAFDE}"/>
            </a:ext>
          </a:extLst>
        </xdr:cNvPr>
        <xdr:cNvSpPr/>
      </xdr:nvSpPr>
      <xdr:spPr>
        <a:xfrm>
          <a:off x="104267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83293</xdr:rowOff>
    </xdr:from>
    <xdr:ext cx="469744" cy="259045"/>
    <xdr:sp macro="" textlink="">
      <xdr:nvSpPr>
        <xdr:cNvPr id="262" name="【福祉施設】&#10;一人当たり面積該当値テキスト">
          <a:extLst>
            <a:ext uri="{FF2B5EF4-FFF2-40B4-BE49-F238E27FC236}">
              <a16:creationId xmlns:a16="http://schemas.microsoft.com/office/drawing/2014/main" id="{EBE3631E-EE77-41F8-B5CB-5ED1C7F7746C}"/>
            </a:ext>
          </a:extLst>
        </xdr:cNvPr>
        <xdr:cNvSpPr txBox="1"/>
      </xdr:nvSpPr>
      <xdr:spPr>
        <a:xfrm>
          <a:off x="10515600" y="146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108131</xdr:rowOff>
    </xdr:from>
    <xdr:to>
      <xdr:col>50</xdr:col>
      <xdr:colOff>165100</xdr:colOff>
      <xdr:row>86</xdr:row>
      <xdr:rowOff>38281</xdr:rowOff>
    </xdr:to>
    <xdr:sp macro="" textlink="">
      <xdr:nvSpPr>
        <xdr:cNvPr id="263" name="楕円 262">
          <a:extLst>
            <a:ext uri="{FF2B5EF4-FFF2-40B4-BE49-F238E27FC236}">
              <a16:creationId xmlns:a16="http://schemas.microsoft.com/office/drawing/2014/main" id="{ECBE5A10-7233-420B-A4AB-26580CFFC5B8}"/>
            </a:ext>
          </a:extLst>
        </xdr:cNvPr>
        <xdr:cNvSpPr/>
      </xdr:nvSpPr>
      <xdr:spPr>
        <a:xfrm>
          <a:off x="9588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155666</xdr:rowOff>
    </xdr:from>
    <xdr:to>
      <xdr:col>55</xdr:col>
      <xdr:colOff>0</xdr:colOff>
      <xdr:row>85</xdr:row>
      <xdr:rowOff>158931</xdr:rowOff>
    </xdr:to>
    <xdr:cxnSp macro="">
      <xdr:nvCxnSpPr>
        <xdr:cNvPr id="264" name="直線コネクタ 263">
          <a:extLst>
            <a:ext uri="{FF2B5EF4-FFF2-40B4-BE49-F238E27FC236}">
              <a16:creationId xmlns:a16="http://schemas.microsoft.com/office/drawing/2014/main" id="{047E0AD3-3C02-4159-B8AA-2409811029B2}"/>
            </a:ext>
          </a:extLst>
        </xdr:cNvPr>
        <xdr:cNvCxnSpPr/>
      </xdr:nvCxnSpPr>
      <xdr:spPr>
        <a:xfrm flipV="1">
          <a:off x="9639300" y="147289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111398</xdr:rowOff>
    </xdr:from>
    <xdr:to>
      <xdr:col>46</xdr:col>
      <xdr:colOff>38100</xdr:colOff>
      <xdr:row>86</xdr:row>
      <xdr:rowOff>41548</xdr:rowOff>
    </xdr:to>
    <xdr:sp macro="" textlink="">
      <xdr:nvSpPr>
        <xdr:cNvPr id="265" name="楕円 264">
          <a:extLst>
            <a:ext uri="{FF2B5EF4-FFF2-40B4-BE49-F238E27FC236}">
              <a16:creationId xmlns:a16="http://schemas.microsoft.com/office/drawing/2014/main" id="{67868A42-E31A-4590-839F-C4FBFBBB6DD5}"/>
            </a:ext>
          </a:extLst>
        </xdr:cNvPr>
        <xdr:cNvSpPr/>
      </xdr:nvSpPr>
      <xdr:spPr>
        <a:xfrm>
          <a:off x="8699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158931</xdr:rowOff>
    </xdr:from>
    <xdr:to>
      <xdr:col>50</xdr:col>
      <xdr:colOff>114300</xdr:colOff>
      <xdr:row>85</xdr:row>
      <xdr:rowOff>162198</xdr:rowOff>
    </xdr:to>
    <xdr:cxnSp macro="">
      <xdr:nvCxnSpPr>
        <xdr:cNvPr id="266" name="直線コネクタ 265">
          <a:extLst>
            <a:ext uri="{FF2B5EF4-FFF2-40B4-BE49-F238E27FC236}">
              <a16:creationId xmlns:a16="http://schemas.microsoft.com/office/drawing/2014/main" id="{8DE356DE-82CF-41D7-A858-1A7D5936C130}"/>
            </a:ext>
          </a:extLst>
        </xdr:cNvPr>
        <xdr:cNvCxnSpPr/>
      </xdr:nvCxnSpPr>
      <xdr:spPr>
        <a:xfrm flipV="1">
          <a:off x="8750300" y="147321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267" name="楕円 266">
          <a:extLst>
            <a:ext uri="{FF2B5EF4-FFF2-40B4-BE49-F238E27FC236}">
              <a16:creationId xmlns:a16="http://schemas.microsoft.com/office/drawing/2014/main" id="{07CD225F-3A4C-42CA-B999-71838D08B0B2}"/>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162198</xdr:rowOff>
    </xdr:from>
    <xdr:to>
      <xdr:col>45</xdr:col>
      <xdr:colOff>177800</xdr:colOff>
      <xdr:row>85</xdr:row>
      <xdr:rowOff>163830</xdr:rowOff>
    </xdr:to>
    <xdr:cxnSp macro="">
      <xdr:nvCxnSpPr>
        <xdr:cNvPr id="268" name="直線コネクタ 267">
          <a:extLst>
            <a:ext uri="{FF2B5EF4-FFF2-40B4-BE49-F238E27FC236}">
              <a16:creationId xmlns:a16="http://schemas.microsoft.com/office/drawing/2014/main" id="{5BF68CF6-5D4D-4402-A9DF-F442F74C37A3}"/>
            </a:ext>
          </a:extLst>
        </xdr:cNvPr>
        <xdr:cNvCxnSpPr/>
      </xdr:nvCxnSpPr>
      <xdr:spPr>
        <a:xfrm flipV="1">
          <a:off x="7861300" y="147354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114663</xdr:rowOff>
    </xdr:from>
    <xdr:to>
      <xdr:col>36</xdr:col>
      <xdr:colOff>165100</xdr:colOff>
      <xdr:row>86</xdr:row>
      <xdr:rowOff>44813</xdr:rowOff>
    </xdr:to>
    <xdr:sp macro="" textlink="">
      <xdr:nvSpPr>
        <xdr:cNvPr id="269" name="楕円 268">
          <a:extLst>
            <a:ext uri="{FF2B5EF4-FFF2-40B4-BE49-F238E27FC236}">
              <a16:creationId xmlns:a16="http://schemas.microsoft.com/office/drawing/2014/main" id="{6A72D337-EAAF-4374-A7C7-03F38798DC4F}"/>
            </a:ext>
          </a:extLst>
        </xdr:cNvPr>
        <xdr:cNvSpPr/>
      </xdr:nvSpPr>
      <xdr:spPr>
        <a:xfrm>
          <a:off x="6921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165463</xdr:rowOff>
    </xdr:to>
    <xdr:cxnSp macro="">
      <xdr:nvCxnSpPr>
        <xdr:cNvPr id="270" name="直線コネクタ 269">
          <a:extLst>
            <a:ext uri="{FF2B5EF4-FFF2-40B4-BE49-F238E27FC236}">
              <a16:creationId xmlns:a16="http://schemas.microsoft.com/office/drawing/2014/main" id="{A0351C99-F469-48D1-A793-E8630879CA19}"/>
            </a:ext>
          </a:extLst>
        </xdr:cNvPr>
        <xdr:cNvCxnSpPr/>
      </xdr:nvCxnSpPr>
      <xdr:spPr>
        <a:xfrm flipV="1">
          <a:off x="6972300" y="147370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a:extLst>
            <a:ext uri="{FF2B5EF4-FFF2-40B4-BE49-F238E27FC236}">
              <a16:creationId xmlns:a16="http://schemas.microsoft.com/office/drawing/2014/main" id="{E1D77AC8-E79E-4776-9EC2-04933BA28D36}"/>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a:extLst>
            <a:ext uri="{FF2B5EF4-FFF2-40B4-BE49-F238E27FC236}">
              <a16:creationId xmlns:a16="http://schemas.microsoft.com/office/drawing/2014/main" id="{EA894821-89FD-4D63-9E99-9BF30BB1CB39}"/>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a:extLst>
            <a:ext uri="{FF2B5EF4-FFF2-40B4-BE49-F238E27FC236}">
              <a16:creationId xmlns:a16="http://schemas.microsoft.com/office/drawing/2014/main" id="{27CC81BA-44D9-4F31-AF9E-536CCCAB45DF}"/>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a:extLst>
            <a:ext uri="{FF2B5EF4-FFF2-40B4-BE49-F238E27FC236}">
              <a16:creationId xmlns:a16="http://schemas.microsoft.com/office/drawing/2014/main" id="{497D8D23-77BD-46EE-B391-0F7B936088F2}"/>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29408</xdr:rowOff>
    </xdr:from>
    <xdr:ext cx="469744" cy="259045"/>
    <xdr:sp macro="" textlink="">
      <xdr:nvSpPr>
        <xdr:cNvPr id="275" name="n_1mainValue【福祉施設】&#10;一人当たり面積">
          <a:extLst>
            <a:ext uri="{FF2B5EF4-FFF2-40B4-BE49-F238E27FC236}">
              <a16:creationId xmlns:a16="http://schemas.microsoft.com/office/drawing/2014/main" id="{FAF1B65C-177A-4DB9-8A29-17574A9C1357}"/>
            </a:ext>
          </a:extLst>
        </xdr:cNvPr>
        <xdr:cNvSpPr txBox="1"/>
      </xdr:nvSpPr>
      <xdr:spPr>
        <a:xfrm>
          <a:off x="9391727" y="147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32675</xdr:rowOff>
    </xdr:from>
    <xdr:ext cx="469744" cy="259045"/>
    <xdr:sp macro="" textlink="">
      <xdr:nvSpPr>
        <xdr:cNvPr id="276" name="n_2mainValue【福祉施設】&#10;一人当たり面積">
          <a:extLst>
            <a:ext uri="{FF2B5EF4-FFF2-40B4-BE49-F238E27FC236}">
              <a16:creationId xmlns:a16="http://schemas.microsoft.com/office/drawing/2014/main" id="{E4070A20-3AF4-48B0-976E-9A5240E87B66}"/>
            </a:ext>
          </a:extLst>
        </xdr:cNvPr>
        <xdr:cNvSpPr txBox="1"/>
      </xdr:nvSpPr>
      <xdr:spPr>
        <a:xfrm>
          <a:off x="8515427" y="147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277" name="n_3mainValue【福祉施設】&#10;一人当たり面積">
          <a:extLst>
            <a:ext uri="{FF2B5EF4-FFF2-40B4-BE49-F238E27FC236}">
              <a16:creationId xmlns:a16="http://schemas.microsoft.com/office/drawing/2014/main" id="{0FDEF067-19FA-430B-99A5-28124E241078}"/>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35940</xdr:rowOff>
    </xdr:from>
    <xdr:ext cx="469744" cy="259045"/>
    <xdr:sp macro="" textlink="">
      <xdr:nvSpPr>
        <xdr:cNvPr id="278" name="n_4mainValue【福祉施設】&#10;一人当たり面積">
          <a:extLst>
            <a:ext uri="{FF2B5EF4-FFF2-40B4-BE49-F238E27FC236}">
              <a16:creationId xmlns:a16="http://schemas.microsoft.com/office/drawing/2014/main" id="{74FE4F83-F7F4-464E-A73C-CA0FD323FFE5}"/>
            </a:ext>
          </a:extLst>
        </xdr:cNvPr>
        <xdr:cNvSpPr txBox="1"/>
      </xdr:nvSpPr>
      <xdr:spPr>
        <a:xfrm>
          <a:off x="6737427" y="147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BCB7F26-31A9-4F5E-9983-5F86EEC2EE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A9A82E08-73D8-49E1-91B6-32EA37B5EE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74DCF88B-A197-463E-B353-974123151A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7A3C013-CF8C-47DE-9B42-52798A7B68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90982D9-2265-49C8-BC77-ECD2D17509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73028A2C-2A13-4D50-9BB0-0553B31F11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D3B6224-B21E-42F1-A32D-261499AA62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E56FED23-185D-4F41-A901-7AC6774553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BD22FB59-12F8-4C86-BF13-6EF721FEBE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4F63466B-04E5-4925-8D52-24D8F8B420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45AE1FF5-E15A-432F-A3B4-C393F492DD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1B08A307-EE90-498D-9027-33A5BB87A3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BDE034EE-48B2-4D79-A500-98E4AB8982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9ED5680C-AB77-46E7-825C-E4034354FA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E0A978D-6A82-4B59-9820-0E7827204BF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831ECE7D-5EA2-42F3-97B9-D99F98F465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61910772-5DCF-4700-B34F-6478D0E368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A599C2EF-214E-4945-B91C-72C774A506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8D63D7D7-E10E-49F5-A1AA-5282A9E3A1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AD3B094F-B08E-4E5B-A9D9-C4841DCC99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8B834A82-7BE0-4149-8B24-DC5AD43570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6F7F240-32B3-4567-9B5A-A3FD6A7C5D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9849F49C-7191-4365-BFEB-1B92C3DA2D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FD5F9DBB-8935-4C40-8646-66B842F7D5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D9BBE694-962B-4752-8450-855B1902C5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ADA731D6-965E-40B9-8749-3382FA3CF7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D1393CD7-C74C-48F1-9C54-658720ACBA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C332B0B1-4298-464F-B0B6-15D600D48B5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C21B3617-7B98-433B-98FC-9BFE3362AF8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E8B25C41-17B1-4A2E-82B0-038BA13D600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38185B7F-F1EC-409A-83EA-2FF95DDF65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D5205B8D-3FC8-4881-968F-A80B9AC616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EC10A56A-3F8B-45DA-9CD4-568E3A92D0D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0A39FA70-51F7-4C5D-9299-D6013025B1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B755D8A7-54E3-4FF0-88A4-7778AE40E0D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007444EB-E06A-48EE-9C27-118F7222CC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1B951D31-9631-4C97-A760-683445AFFE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80FC5477-BC79-498C-B4DB-32DF3BCCC4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A1BE5BCA-8E71-492C-B441-42057670AFF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72DC6348-3B89-4B8B-A7E5-FE58DAB4D5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36E0849E-2436-49AC-AC2A-8C6B0443F59E}"/>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E01C87FB-AD93-46DA-AD1B-424A9372DDA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D68C874F-B118-4D41-8A34-03FFC6826BA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9ACE4AA6-4131-4408-9D22-5DD7094E6022}"/>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a:extLst>
            <a:ext uri="{FF2B5EF4-FFF2-40B4-BE49-F238E27FC236}">
              <a16:creationId xmlns:a16="http://schemas.microsoft.com/office/drawing/2014/main" id="{1FC6BB5D-B36D-4EE4-BE6B-DC3C37162BA7}"/>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9368AABD-8AC5-4C54-AFEC-27A31445484E}"/>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a:extLst>
            <a:ext uri="{FF2B5EF4-FFF2-40B4-BE49-F238E27FC236}">
              <a16:creationId xmlns:a16="http://schemas.microsoft.com/office/drawing/2014/main" id="{E5CAEFCC-73EC-4AF4-85D5-B2CF872B7319}"/>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a:extLst>
            <a:ext uri="{FF2B5EF4-FFF2-40B4-BE49-F238E27FC236}">
              <a16:creationId xmlns:a16="http://schemas.microsoft.com/office/drawing/2014/main" id="{67EF0131-A257-41D0-A6A6-AA178B6C9E2A}"/>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a:extLst>
            <a:ext uri="{FF2B5EF4-FFF2-40B4-BE49-F238E27FC236}">
              <a16:creationId xmlns:a16="http://schemas.microsoft.com/office/drawing/2014/main" id="{5EC9D05D-C15C-4768-ADC8-FED7164A7B7C}"/>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a:extLst>
            <a:ext uri="{FF2B5EF4-FFF2-40B4-BE49-F238E27FC236}">
              <a16:creationId xmlns:a16="http://schemas.microsoft.com/office/drawing/2014/main" id="{119C7E8B-0B18-4B67-B0FF-85847EB740EF}"/>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a:extLst>
            <a:ext uri="{FF2B5EF4-FFF2-40B4-BE49-F238E27FC236}">
              <a16:creationId xmlns:a16="http://schemas.microsoft.com/office/drawing/2014/main" id="{AB852545-A0D3-468F-8C11-53FC83ED9423}"/>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1524A3A-5899-46DB-8749-58C3A08E47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8A00FCF-6DF0-4DEF-AD47-B8DA06E2B2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D4BB302-4DA4-4C86-A64C-8BD092EBDD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BFB7044-26D5-42C5-900E-0FDB23C4B9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23704B7E-2B28-4491-84B5-52ECA3EA1D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335" name="楕円 334">
          <a:extLst>
            <a:ext uri="{FF2B5EF4-FFF2-40B4-BE49-F238E27FC236}">
              <a16:creationId xmlns:a16="http://schemas.microsoft.com/office/drawing/2014/main" id="{9CF43161-90CC-4981-8C70-3B60FECF2F7D}"/>
            </a:ext>
          </a:extLst>
        </xdr:cNvPr>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65422</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41CBE434-3D22-4E79-AF0F-1663A7A14A1B}"/>
            </a:ext>
          </a:extLst>
        </xdr:cNvPr>
        <xdr:cNvSpPr txBox="1"/>
      </xdr:nvSpPr>
      <xdr:spPr>
        <a:xfrm>
          <a:off x="16357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337" name="楕円 336">
          <a:extLst>
            <a:ext uri="{FF2B5EF4-FFF2-40B4-BE49-F238E27FC236}">
              <a16:creationId xmlns:a16="http://schemas.microsoft.com/office/drawing/2014/main" id="{5C78FF43-C211-4928-AFC5-B567C0A63CF9}"/>
            </a:ext>
          </a:extLst>
        </xdr:cNvPr>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93345</xdr:rowOff>
    </xdr:to>
    <xdr:cxnSp macro="">
      <xdr:nvCxnSpPr>
        <xdr:cNvPr id="338" name="直線コネクタ 337">
          <a:extLst>
            <a:ext uri="{FF2B5EF4-FFF2-40B4-BE49-F238E27FC236}">
              <a16:creationId xmlns:a16="http://schemas.microsoft.com/office/drawing/2014/main" id="{2BE2E12A-6BF3-44D3-9730-41B280E2D825}"/>
            </a:ext>
          </a:extLst>
        </xdr:cNvPr>
        <xdr:cNvCxnSpPr/>
      </xdr:nvCxnSpPr>
      <xdr:spPr>
        <a:xfrm>
          <a:off x="15481300" y="63855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111125</xdr:rowOff>
    </xdr:from>
    <xdr:to>
      <xdr:col>76</xdr:col>
      <xdr:colOff>165100</xdr:colOff>
      <xdr:row>37</xdr:row>
      <xdr:rowOff>41275</xdr:rowOff>
    </xdr:to>
    <xdr:sp macro="" textlink="">
      <xdr:nvSpPr>
        <xdr:cNvPr id="339" name="楕円 338">
          <a:extLst>
            <a:ext uri="{FF2B5EF4-FFF2-40B4-BE49-F238E27FC236}">
              <a16:creationId xmlns:a16="http://schemas.microsoft.com/office/drawing/2014/main" id="{9649AA98-4C8B-4CA4-9612-8BABDA83D33C}"/>
            </a:ext>
          </a:extLst>
        </xdr:cNvPr>
        <xdr:cNvSpPr/>
      </xdr:nvSpPr>
      <xdr:spPr>
        <a:xfrm>
          <a:off x="14541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41910</xdr:rowOff>
    </xdr:to>
    <xdr:cxnSp macro="">
      <xdr:nvCxnSpPr>
        <xdr:cNvPr id="340" name="直線コネクタ 339">
          <a:extLst>
            <a:ext uri="{FF2B5EF4-FFF2-40B4-BE49-F238E27FC236}">
              <a16:creationId xmlns:a16="http://schemas.microsoft.com/office/drawing/2014/main" id="{2A39F8ED-5A08-4227-832D-0D56FFAC8D64}"/>
            </a:ext>
          </a:extLst>
        </xdr:cNvPr>
        <xdr:cNvCxnSpPr/>
      </xdr:nvCxnSpPr>
      <xdr:spPr>
        <a:xfrm>
          <a:off x="14592300" y="63341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341" name="楕円 340">
          <a:extLst>
            <a:ext uri="{FF2B5EF4-FFF2-40B4-BE49-F238E27FC236}">
              <a16:creationId xmlns:a16="http://schemas.microsoft.com/office/drawing/2014/main" id="{32E3E369-1605-4E3D-848D-CDAEA179DE91}"/>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161925</xdr:rowOff>
    </xdr:to>
    <xdr:cxnSp macro="">
      <xdr:nvCxnSpPr>
        <xdr:cNvPr id="342" name="直線コネクタ 341">
          <a:extLst>
            <a:ext uri="{FF2B5EF4-FFF2-40B4-BE49-F238E27FC236}">
              <a16:creationId xmlns:a16="http://schemas.microsoft.com/office/drawing/2014/main" id="{7E687D71-C9A1-4681-AC64-FD460D0766CF}"/>
            </a:ext>
          </a:extLst>
        </xdr:cNvPr>
        <xdr:cNvCxnSpPr/>
      </xdr:nvCxnSpPr>
      <xdr:spPr>
        <a:xfrm>
          <a:off x="13703300" y="62826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133985</xdr:rowOff>
    </xdr:from>
    <xdr:to>
      <xdr:col>67</xdr:col>
      <xdr:colOff>101600</xdr:colOff>
      <xdr:row>36</xdr:row>
      <xdr:rowOff>64135</xdr:rowOff>
    </xdr:to>
    <xdr:sp macro="" textlink="">
      <xdr:nvSpPr>
        <xdr:cNvPr id="343" name="楕円 342">
          <a:extLst>
            <a:ext uri="{FF2B5EF4-FFF2-40B4-BE49-F238E27FC236}">
              <a16:creationId xmlns:a16="http://schemas.microsoft.com/office/drawing/2014/main" id="{C6D6B38C-9CC8-4FFE-B833-CB3DB78A2E6F}"/>
            </a:ext>
          </a:extLst>
        </xdr:cNvPr>
        <xdr:cNvSpPr/>
      </xdr:nvSpPr>
      <xdr:spPr>
        <a:xfrm>
          <a:off x="12763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xdr:rowOff>
    </xdr:from>
    <xdr:to>
      <xdr:col>71</xdr:col>
      <xdr:colOff>177800</xdr:colOff>
      <xdr:row>36</xdr:row>
      <xdr:rowOff>110490</xdr:rowOff>
    </xdr:to>
    <xdr:cxnSp macro="">
      <xdr:nvCxnSpPr>
        <xdr:cNvPr id="344" name="直線コネクタ 343">
          <a:extLst>
            <a:ext uri="{FF2B5EF4-FFF2-40B4-BE49-F238E27FC236}">
              <a16:creationId xmlns:a16="http://schemas.microsoft.com/office/drawing/2014/main" id="{BEEBAB96-6846-4772-A5BC-8FA1F73EA052}"/>
            </a:ext>
          </a:extLst>
        </xdr:cNvPr>
        <xdr:cNvCxnSpPr/>
      </xdr:nvCxnSpPr>
      <xdr:spPr>
        <a:xfrm>
          <a:off x="12814300" y="618553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1353F0CA-B4D3-436F-BF7B-ACCE3E5C29D1}"/>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A0B645F5-9175-4879-839D-9DC4ADB3EF1F}"/>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653A81A0-E70C-4A46-94FC-B73D7D9C6CA2}"/>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71D5EA8F-30F9-45BB-8D48-4F8BE92FB1A1}"/>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6CAB1B09-69D2-4394-A27B-D8B7D7D5D318}"/>
            </a:ext>
          </a:extLst>
        </xdr:cNvPr>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57802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84FEB564-2906-4603-A1C6-17BB3A73504F}"/>
            </a:ext>
          </a:extLst>
        </xdr:cNvPr>
        <xdr:cNvSpPr txBox="1"/>
      </xdr:nvSpPr>
      <xdr:spPr>
        <a:xfrm>
          <a:off x="14389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481FB44F-E2CB-46AE-8476-D425034C6F57}"/>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80662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8E405A87-59BC-47E7-9ED6-4FEAFE17767F}"/>
            </a:ext>
          </a:extLst>
        </xdr:cNvPr>
        <xdr:cNvSpPr txBox="1"/>
      </xdr:nvSpPr>
      <xdr:spPr>
        <a:xfrm>
          <a:off x="12611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2FA67C16-9F71-46F5-9F6B-45E57187D3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91EB1835-2A1D-41D1-AEC7-E0097E25C6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8BDCC03E-7D62-4B14-A3FA-F3A0B0D3F4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2C99777B-09CD-4070-9081-1A01143302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62201DCB-2448-4F2E-8302-CE51E912DC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E3FB0085-6AE2-47B8-9C54-D5546EB18C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E32688A-2B9A-46AD-B732-0FB5CA7B6F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70853118-E85D-43CE-9981-0D33081D11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B0B75723-A736-437B-97F8-22683BB0E3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4D1C5406-5CB6-44B7-97E4-3090D16276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31D7975F-D588-44BB-A9AA-C04AAFC8CED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185D22DB-E768-467D-B035-F1B842B05CB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EC4164CE-9972-446B-AED6-5F12B59C432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30E780FA-9E82-4AAB-AC6A-8EC628BF7A2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A695BABC-B4F9-4166-8DB7-CA202E15339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56F774CE-2FDE-43EB-AB64-45C7EC0E704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918782D4-5565-4AAB-93ED-3570091BCD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a:extLst>
            <a:ext uri="{FF2B5EF4-FFF2-40B4-BE49-F238E27FC236}">
              <a16:creationId xmlns:a16="http://schemas.microsoft.com/office/drawing/2014/main" id="{C3400A53-0341-4726-9C40-5D278A8DCB9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94EC50A1-DCE6-49B7-AFED-D4671C3E36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a:extLst>
            <a:ext uri="{FF2B5EF4-FFF2-40B4-BE49-F238E27FC236}">
              <a16:creationId xmlns:a16="http://schemas.microsoft.com/office/drawing/2014/main" id="{DB9A0CB3-EC3F-45A1-95F7-F7DA4C62637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FD3DD985-BCB6-4AB0-BC75-0DF53E5688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8A56615E-B017-4208-BFE8-A9C742115CA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56F38EAF-09AE-4F13-AC6E-6E2517F9A8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a:extLst>
            <a:ext uri="{FF2B5EF4-FFF2-40B4-BE49-F238E27FC236}">
              <a16:creationId xmlns:a16="http://schemas.microsoft.com/office/drawing/2014/main" id="{4A85B3BA-0E12-40E6-9F04-63201FDC388B}"/>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EF7CEB55-792E-496E-9561-40592E4C074A}"/>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a:extLst>
            <a:ext uri="{FF2B5EF4-FFF2-40B4-BE49-F238E27FC236}">
              <a16:creationId xmlns:a16="http://schemas.microsoft.com/office/drawing/2014/main" id="{63E6E4E2-F01E-4EB0-8922-A5792ABDD6E1}"/>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3C8E7386-820C-4A3B-A57B-A9311D7C608D}"/>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a:extLst>
            <a:ext uri="{FF2B5EF4-FFF2-40B4-BE49-F238E27FC236}">
              <a16:creationId xmlns:a16="http://schemas.microsoft.com/office/drawing/2014/main" id="{48D0B276-1463-466E-ACE0-D9EF69A245FB}"/>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BB990A65-7F25-4718-BB5B-169FEBCE94F3}"/>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a:extLst>
            <a:ext uri="{FF2B5EF4-FFF2-40B4-BE49-F238E27FC236}">
              <a16:creationId xmlns:a16="http://schemas.microsoft.com/office/drawing/2014/main" id="{535B13DE-CF70-457B-9F8E-3673AF969734}"/>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a:extLst>
            <a:ext uri="{FF2B5EF4-FFF2-40B4-BE49-F238E27FC236}">
              <a16:creationId xmlns:a16="http://schemas.microsoft.com/office/drawing/2014/main" id="{0BC52E20-30E5-43DD-8796-0B16011A00D7}"/>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a:extLst>
            <a:ext uri="{FF2B5EF4-FFF2-40B4-BE49-F238E27FC236}">
              <a16:creationId xmlns:a16="http://schemas.microsoft.com/office/drawing/2014/main" id="{C59A7C66-81CE-460F-AFB5-98A59B2D72F5}"/>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a:extLst>
            <a:ext uri="{FF2B5EF4-FFF2-40B4-BE49-F238E27FC236}">
              <a16:creationId xmlns:a16="http://schemas.microsoft.com/office/drawing/2014/main" id="{D8D64D7F-AD8A-4E6D-93E2-6E057218C223}"/>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a:extLst>
            <a:ext uri="{FF2B5EF4-FFF2-40B4-BE49-F238E27FC236}">
              <a16:creationId xmlns:a16="http://schemas.microsoft.com/office/drawing/2014/main" id="{09275756-4DCC-4396-B2F2-5B711937E8AB}"/>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A517502-C92A-483B-ADE3-C3FCB727C9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AF7E0AB-1483-4372-9E51-91EF636418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52F2339-D1A1-442D-BF32-19703D0690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0038E14-7532-4AD1-9EE8-7430028F66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DE8C042C-AA0D-4B47-93B3-FE3CD5C6EA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57804</xdr:rowOff>
    </xdr:from>
    <xdr:to>
      <xdr:col>116</xdr:col>
      <xdr:colOff>114300</xdr:colOff>
      <xdr:row>39</xdr:row>
      <xdr:rowOff>159404</xdr:rowOff>
    </xdr:to>
    <xdr:sp macro="" textlink="">
      <xdr:nvSpPr>
        <xdr:cNvPr id="392" name="楕円 391">
          <a:extLst>
            <a:ext uri="{FF2B5EF4-FFF2-40B4-BE49-F238E27FC236}">
              <a16:creationId xmlns:a16="http://schemas.microsoft.com/office/drawing/2014/main" id="{D346D507-0E0E-469E-93A9-976A7C3B3607}"/>
            </a:ext>
          </a:extLst>
        </xdr:cNvPr>
        <xdr:cNvSpPr/>
      </xdr:nvSpPr>
      <xdr:spPr>
        <a:xfrm>
          <a:off x="22110700" y="6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36231</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4B7EEA81-A73F-4981-B82B-81F008032E44}"/>
            </a:ext>
          </a:extLst>
        </xdr:cNvPr>
        <xdr:cNvSpPr txBox="1"/>
      </xdr:nvSpPr>
      <xdr:spPr>
        <a:xfrm>
          <a:off x="22199600" y="67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64049</xdr:rowOff>
    </xdr:from>
    <xdr:to>
      <xdr:col>112</xdr:col>
      <xdr:colOff>38100</xdr:colOff>
      <xdr:row>39</xdr:row>
      <xdr:rowOff>165649</xdr:rowOff>
    </xdr:to>
    <xdr:sp macro="" textlink="">
      <xdr:nvSpPr>
        <xdr:cNvPr id="394" name="楕円 393">
          <a:extLst>
            <a:ext uri="{FF2B5EF4-FFF2-40B4-BE49-F238E27FC236}">
              <a16:creationId xmlns:a16="http://schemas.microsoft.com/office/drawing/2014/main" id="{1A290938-1F01-4FF8-998D-15ECD93EFF90}"/>
            </a:ext>
          </a:extLst>
        </xdr:cNvPr>
        <xdr:cNvSpPr/>
      </xdr:nvSpPr>
      <xdr:spPr>
        <a:xfrm>
          <a:off x="21272500" y="67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108604</xdr:rowOff>
    </xdr:from>
    <xdr:to>
      <xdr:col>116</xdr:col>
      <xdr:colOff>63500</xdr:colOff>
      <xdr:row>39</xdr:row>
      <xdr:rowOff>114849</xdr:rowOff>
    </xdr:to>
    <xdr:cxnSp macro="">
      <xdr:nvCxnSpPr>
        <xdr:cNvPr id="395" name="直線コネクタ 394">
          <a:extLst>
            <a:ext uri="{FF2B5EF4-FFF2-40B4-BE49-F238E27FC236}">
              <a16:creationId xmlns:a16="http://schemas.microsoft.com/office/drawing/2014/main" id="{23F34986-1E63-4E76-8473-0F73C2242155}"/>
            </a:ext>
          </a:extLst>
        </xdr:cNvPr>
        <xdr:cNvCxnSpPr/>
      </xdr:nvCxnSpPr>
      <xdr:spPr>
        <a:xfrm flipV="1">
          <a:off x="21323300" y="6795154"/>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71920</xdr:rowOff>
    </xdr:from>
    <xdr:to>
      <xdr:col>107</xdr:col>
      <xdr:colOff>101600</xdr:colOff>
      <xdr:row>40</xdr:row>
      <xdr:rowOff>2070</xdr:rowOff>
    </xdr:to>
    <xdr:sp macro="" textlink="">
      <xdr:nvSpPr>
        <xdr:cNvPr id="396" name="楕円 395">
          <a:extLst>
            <a:ext uri="{FF2B5EF4-FFF2-40B4-BE49-F238E27FC236}">
              <a16:creationId xmlns:a16="http://schemas.microsoft.com/office/drawing/2014/main" id="{00B02423-6FBC-4A8A-81E0-44080DEFB604}"/>
            </a:ext>
          </a:extLst>
        </xdr:cNvPr>
        <xdr:cNvSpPr/>
      </xdr:nvSpPr>
      <xdr:spPr>
        <a:xfrm>
          <a:off x="20383500" y="67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114849</xdr:rowOff>
    </xdr:from>
    <xdr:to>
      <xdr:col>111</xdr:col>
      <xdr:colOff>177800</xdr:colOff>
      <xdr:row>39</xdr:row>
      <xdr:rowOff>122720</xdr:rowOff>
    </xdr:to>
    <xdr:cxnSp macro="">
      <xdr:nvCxnSpPr>
        <xdr:cNvPr id="397" name="直線コネクタ 396">
          <a:extLst>
            <a:ext uri="{FF2B5EF4-FFF2-40B4-BE49-F238E27FC236}">
              <a16:creationId xmlns:a16="http://schemas.microsoft.com/office/drawing/2014/main" id="{CBACBAC4-314E-451F-8104-7A9CCEAD0B9D}"/>
            </a:ext>
          </a:extLst>
        </xdr:cNvPr>
        <xdr:cNvCxnSpPr/>
      </xdr:nvCxnSpPr>
      <xdr:spPr>
        <a:xfrm flipV="1">
          <a:off x="20434300" y="6801399"/>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76934</xdr:rowOff>
    </xdr:from>
    <xdr:to>
      <xdr:col>102</xdr:col>
      <xdr:colOff>165100</xdr:colOff>
      <xdr:row>40</xdr:row>
      <xdr:rowOff>7084</xdr:rowOff>
    </xdr:to>
    <xdr:sp macro="" textlink="">
      <xdr:nvSpPr>
        <xdr:cNvPr id="398" name="楕円 397">
          <a:extLst>
            <a:ext uri="{FF2B5EF4-FFF2-40B4-BE49-F238E27FC236}">
              <a16:creationId xmlns:a16="http://schemas.microsoft.com/office/drawing/2014/main" id="{6D4D8AA3-5513-49A1-A5A0-FB9758EC89ED}"/>
            </a:ext>
          </a:extLst>
        </xdr:cNvPr>
        <xdr:cNvSpPr/>
      </xdr:nvSpPr>
      <xdr:spPr>
        <a:xfrm>
          <a:off x="19494500" y="67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122720</xdr:rowOff>
    </xdr:from>
    <xdr:to>
      <xdr:col>107</xdr:col>
      <xdr:colOff>50800</xdr:colOff>
      <xdr:row>39</xdr:row>
      <xdr:rowOff>127734</xdr:rowOff>
    </xdr:to>
    <xdr:cxnSp macro="">
      <xdr:nvCxnSpPr>
        <xdr:cNvPr id="399" name="直線コネクタ 398">
          <a:extLst>
            <a:ext uri="{FF2B5EF4-FFF2-40B4-BE49-F238E27FC236}">
              <a16:creationId xmlns:a16="http://schemas.microsoft.com/office/drawing/2014/main" id="{C34308F0-F258-4249-A0E3-6195ACD8CC62}"/>
            </a:ext>
          </a:extLst>
        </xdr:cNvPr>
        <xdr:cNvCxnSpPr/>
      </xdr:nvCxnSpPr>
      <xdr:spPr>
        <a:xfrm flipV="1">
          <a:off x="19545300" y="6809270"/>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58608</xdr:rowOff>
    </xdr:from>
    <xdr:to>
      <xdr:col>98</xdr:col>
      <xdr:colOff>38100</xdr:colOff>
      <xdr:row>39</xdr:row>
      <xdr:rowOff>160208</xdr:rowOff>
    </xdr:to>
    <xdr:sp macro="" textlink="">
      <xdr:nvSpPr>
        <xdr:cNvPr id="400" name="楕円 399">
          <a:extLst>
            <a:ext uri="{FF2B5EF4-FFF2-40B4-BE49-F238E27FC236}">
              <a16:creationId xmlns:a16="http://schemas.microsoft.com/office/drawing/2014/main" id="{AF3500FA-2DB0-4A03-B4C0-18244189AC8A}"/>
            </a:ext>
          </a:extLst>
        </xdr:cNvPr>
        <xdr:cNvSpPr/>
      </xdr:nvSpPr>
      <xdr:spPr>
        <a:xfrm>
          <a:off x="18605500" y="67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109408</xdr:rowOff>
    </xdr:from>
    <xdr:to>
      <xdr:col>102</xdr:col>
      <xdr:colOff>114300</xdr:colOff>
      <xdr:row>39</xdr:row>
      <xdr:rowOff>127734</xdr:rowOff>
    </xdr:to>
    <xdr:cxnSp macro="">
      <xdr:nvCxnSpPr>
        <xdr:cNvPr id="401" name="直線コネクタ 400">
          <a:extLst>
            <a:ext uri="{FF2B5EF4-FFF2-40B4-BE49-F238E27FC236}">
              <a16:creationId xmlns:a16="http://schemas.microsoft.com/office/drawing/2014/main" id="{EC07C027-101E-4F5F-A1F9-40724AFB0681}"/>
            </a:ext>
          </a:extLst>
        </xdr:cNvPr>
        <xdr:cNvCxnSpPr/>
      </xdr:nvCxnSpPr>
      <xdr:spPr>
        <a:xfrm>
          <a:off x="18656300" y="6795958"/>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A2EC1F0-3F8D-4499-9905-2F7EF54BE5D4}"/>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396B4A30-7998-4B8B-9478-F44A7C63B02C}"/>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87E808B5-E464-4864-96B0-8FFC83BC291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7BE07B45-DB2A-4F37-9E1E-EF73C49878B1}"/>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156776</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4FCE1313-9797-4A5B-A365-01DDF096B8F9}"/>
            </a:ext>
          </a:extLst>
        </xdr:cNvPr>
        <xdr:cNvSpPr txBox="1"/>
      </xdr:nvSpPr>
      <xdr:spPr>
        <a:xfrm>
          <a:off x="21011095" y="684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164647</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69770B65-D165-4BD3-8519-22F7B44A8D77}"/>
            </a:ext>
          </a:extLst>
        </xdr:cNvPr>
        <xdr:cNvSpPr txBox="1"/>
      </xdr:nvSpPr>
      <xdr:spPr>
        <a:xfrm>
          <a:off x="20134795" y="685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169661</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9DAB5F4C-53CF-4532-B14A-C73C82EEFFC9}"/>
            </a:ext>
          </a:extLst>
        </xdr:cNvPr>
        <xdr:cNvSpPr txBox="1"/>
      </xdr:nvSpPr>
      <xdr:spPr>
        <a:xfrm>
          <a:off x="19245795" y="685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5285</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160FFE83-A38D-469F-8E51-6043B231FD77}"/>
            </a:ext>
          </a:extLst>
        </xdr:cNvPr>
        <xdr:cNvSpPr txBox="1"/>
      </xdr:nvSpPr>
      <xdr:spPr>
        <a:xfrm>
          <a:off x="18356795" y="65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7ED0CD67-1D99-4663-AB8F-8A23C5E110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A2B109D2-023E-40A8-8FAC-8F87714A45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B33957A-38F8-4F0D-B564-9FBD6AD9AF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FEAD2D07-E87E-4B30-87F1-8CEF0519E7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1E04424D-0CEC-44D3-AF70-F83F74E8B0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11DE238D-5385-4786-9C9A-584D31D909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9BEA614-A537-44DE-8836-E350320C63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62256566-641D-4FD3-BE57-DA2C48951D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7F32F6AD-AC99-4293-BF8E-87EABE6878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50E30EA1-4A19-44BE-969C-A045913AC5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C2443D1E-EC14-4B5E-A16B-28A519D81A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A0881649-30BE-4C07-97F7-93098B5B072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A08A85C1-D8AA-44EF-A6ED-1847C3B94DE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F599C8CD-7758-4173-A569-AB101D6E11D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58E12976-6ACE-41B3-B444-25BC2FFA1FC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C391870A-DBEB-42AC-A3B2-CAE4F62C2FD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99A3E0DB-BE23-418E-BE3B-485F1376CC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F7357B94-F667-4147-9D32-4BA9814F88E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F7C368C-3B0B-4BE7-BD19-520E7607CDD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923848D8-AEEC-43AC-AFD3-4CA383D1B8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2C60EDCE-93DC-4CBB-B99B-50837444917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C9CC1CDF-01C3-4ACD-B44A-D7289C096D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1E2897C0-D62E-4254-A57D-F0F5766F2A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a:extLst>
            <a:ext uri="{FF2B5EF4-FFF2-40B4-BE49-F238E27FC236}">
              <a16:creationId xmlns:a16="http://schemas.microsoft.com/office/drawing/2014/main" id="{203030B0-9FBD-4A14-9E95-95BBEEB2803B}"/>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1BA957C8-C7A5-4365-8456-685CA05E8997}"/>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a:extLst>
            <a:ext uri="{FF2B5EF4-FFF2-40B4-BE49-F238E27FC236}">
              <a16:creationId xmlns:a16="http://schemas.microsoft.com/office/drawing/2014/main" id="{456420E2-6CD4-44CB-9B30-B66A66A657A6}"/>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9013A801-DEE6-4B85-9071-5B625092E12F}"/>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a:extLst>
            <a:ext uri="{FF2B5EF4-FFF2-40B4-BE49-F238E27FC236}">
              <a16:creationId xmlns:a16="http://schemas.microsoft.com/office/drawing/2014/main" id="{37D9352A-7BDD-4731-916E-17BA73665DB3}"/>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5F99D7D6-BE43-4ADD-9A75-2CEB76BFF287}"/>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a:extLst>
            <a:ext uri="{FF2B5EF4-FFF2-40B4-BE49-F238E27FC236}">
              <a16:creationId xmlns:a16="http://schemas.microsoft.com/office/drawing/2014/main" id="{4C1DB85B-E217-4FFE-9C5F-253D3A796EB1}"/>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a:extLst>
            <a:ext uri="{FF2B5EF4-FFF2-40B4-BE49-F238E27FC236}">
              <a16:creationId xmlns:a16="http://schemas.microsoft.com/office/drawing/2014/main" id="{00E82069-5A25-4614-81A6-F708E426604A}"/>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a:extLst>
            <a:ext uri="{FF2B5EF4-FFF2-40B4-BE49-F238E27FC236}">
              <a16:creationId xmlns:a16="http://schemas.microsoft.com/office/drawing/2014/main" id="{A4ED11C2-F0F0-4E2F-9E56-A12C67C1DBFB}"/>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a:extLst>
            <a:ext uri="{FF2B5EF4-FFF2-40B4-BE49-F238E27FC236}">
              <a16:creationId xmlns:a16="http://schemas.microsoft.com/office/drawing/2014/main" id="{7FD15A6A-C315-4CDC-A7CF-08853C28AEDF}"/>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a:extLst>
            <a:ext uri="{FF2B5EF4-FFF2-40B4-BE49-F238E27FC236}">
              <a16:creationId xmlns:a16="http://schemas.microsoft.com/office/drawing/2014/main" id="{F6AFB973-C88C-45FA-8D51-74949F8C6458}"/>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61D84046-89A4-4F97-AAAE-E654DC234BE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675E6D25-0F08-4A49-8C2A-82610A6114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27864F2-16EA-4E4C-AF26-D6B8F978CF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25EBD31-C90D-461A-8EB2-F4EAFC17BD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37CCEBB-8418-4754-BE8E-F9D80D2579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152400</xdr:rowOff>
    </xdr:from>
    <xdr:to>
      <xdr:col>85</xdr:col>
      <xdr:colOff>177800</xdr:colOff>
      <xdr:row>60</xdr:row>
      <xdr:rowOff>82550</xdr:rowOff>
    </xdr:to>
    <xdr:sp macro="" textlink="">
      <xdr:nvSpPr>
        <xdr:cNvPr id="449" name="楕円 448">
          <a:extLst>
            <a:ext uri="{FF2B5EF4-FFF2-40B4-BE49-F238E27FC236}">
              <a16:creationId xmlns:a16="http://schemas.microsoft.com/office/drawing/2014/main" id="{8487FCC4-B79A-4790-87BC-ADBE75BB298C}"/>
            </a:ext>
          </a:extLst>
        </xdr:cNvPr>
        <xdr:cNvSpPr/>
      </xdr:nvSpPr>
      <xdr:spPr>
        <a:xfrm>
          <a:off x="162687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130827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3DD1B8FF-33BA-4941-834B-7C734D2F4F17}"/>
            </a:ext>
          </a:extLst>
        </xdr:cNvPr>
        <xdr:cNvSpPr txBox="1"/>
      </xdr:nvSpPr>
      <xdr:spPr>
        <a:xfrm>
          <a:off x="16357600"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123190</xdr:rowOff>
    </xdr:from>
    <xdr:to>
      <xdr:col>81</xdr:col>
      <xdr:colOff>101600</xdr:colOff>
      <xdr:row>60</xdr:row>
      <xdr:rowOff>53340</xdr:rowOff>
    </xdr:to>
    <xdr:sp macro="" textlink="">
      <xdr:nvSpPr>
        <xdr:cNvPr id="451" name="楕円 450">
          <a:extLst>
            <a:ext uri="{FF2B5EF4-FFF2-40B4-BE49-F238E27FC236}">
              <a16:creationId xmlns:a16="http://schemas.microsoft.com/office/drawing/2014/main" id="{6D6B571D-359E-49B4-86BA-4F3FB8E29B1C}"/>
            </a:ext>
          </a:extLst>
        </xdr:cNvPr>
        <xdr:cNvSpPr/>
      </xdr:nvSpPr>
      <xdr:spPr>
        <a:xfrm>
          <a:off x="15430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2540</xdr:rowOff>
    </xdr:from>
    <xdr:to>
      <xdr:col>85</xdr:col>
      <xdr:colOff>127000</xdr:colOff>
      <xdr:row>60</xdr:row>
      <xdr:rowOff>31750</xdr:rowOff>
    </xdr:to>
    <xdr:cxnSp macro="">
      <xdr:nvCxnSpPr>
        <xdr:cNvPr id="452" name="直線コネクタ 451">
          <a:extLst>
            <a:ext uri="{FF2B5EF4-FFF2-40B4-BE49-F238E27FC236}">
              <a16:creationId xmlns:a16="http://schemas.microsoft.com/office/drawing/2014/main" id="{64A5BC10-A4F8-495A-B519-21EF83C50DFC}"/>
            </a:ext>
          </a:extLst>
        </xdr:cNvPr>
        <xdr:cNvCxnSpPr/>
      </xdr:nvCxnSpPr>
      <xdr:spPr>
        <a:xfrm>
          <a:off x="15481300" y="1028954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87630</xdr:rowOff>
    </xdr:from>
    <xdr:to>
      <xdr:col>76</xdr:col>
      <xdr:colOff>165100</xdr:colOff>
      <xdr:row>60</xdr:row>
      <xdr:rowOff>17780</xdr:rowOff>
    </xdr:to>
    <xdr:sp macro="" textlink="">
      <xdr:nvSpPr>
        <xdr:cNvPr id="453" name="楕円 452">
          <a:extLst>
            <a:ext uri="{FF2B5EF4-FFF2-40B4-BE49-F238E27FC236}">
              <a16:creationId xmlns:a16="http://schemas.microsoft.com/office/drawing/2014/main" id="{5277B6B4-EF12-4CE7-9E7D-35AF716E734E}"/>
            </a:ext>
          </a:extLst>
        </xdr:cNvPr>
        <xdr:cNvSpPr/>
      </xdr:nvSpPr>
      <xdr:spPr>
        <a:xfrm>
          <a:off x="145415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138430</xdr:rowOff>
    </xdr:from>
    <xdr:to>
      <xdr:col>81</xdr:col>
      <xdr:colOff>50800</xdr:colOff>
      <xdr:row>60</xdr:row>
      <xdr:rowOff>2540</xdr:rowOff>
    </xdr:to>
    <xdr:cxnSp macro="">
      <xdr:nvCxnSpPr>
        <xdr:cNvPr id="454" name="直線コネクタ 453">
          <a:extLst>
            <a:ext uri="{FF2B5EF4-FFF2-40B4-BE49-F238E27FC236}">
              <a16:creationId xmlns:a16="http://schemas.microsoft.com/office/drawing/2014/main" id="{961C4E26-F6ED-4723-8575-CAD314ACE43C}"/>
            </a:ext>
          </a:extLst>
        </xdr:cNvPr>
        <xdr:cNvCxnSpPr/>
      </xdr:nvCxnSpPr>
      <xdr:spPr>
        <a:xfrm>
          <a:off x="14592300" y="102539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53340</xdr:rowOff>
    </xdr:from>
    <xdr:to>
      <xdr:col>72</xdr:col>
      <xdr:colOff>38100</xdr:colOff>
      <xdr:row>59</xdr:row>
      <xdr:rowOff>154940</xdr:rowOff>
    </xdr:to>
    <xdr:sp macro="" textlink="">
      <xdr:nvSpPr>
        <xdr:cNvPr id="455" name="楕円 454">
          <a:extLst>
            <a:ext uri="{FF2B5EF4-FFF2-40B4-BE49-F238E27FC236}">
              <a16:creationId xmlns:a16="http://schemas.microsoft.com/office/drawing/2014/main" id="{7347D13E-4C82-418B-8052-AE24828D059A}"/>
            </a:ext>
          </a:extLst>
        </xdr:cNvPr>
        <xdr:cNvSpPr/>
      </xdr:nvSpPr>
      <xdr:spPr>
        <a:xfrm>
          <a:off x="136525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104140</xdr:rowOff>
    </xdr:from>
    <xdr:to>
      <xdr:col>76</xdr:col>
      <xdr:colOff>114300</xdr:colOff>
      <xdr:row>59</xdr:row>
      <xdr:rowOff>138430</xdr:rowOff>
    </xdr:to>
    <xdr:cxnSp macro="">
      <xdr:nvCxnSpPr>
        <xdr:cNvPr id="456" name="直線コネクタ 455">
          <a:extLst>
            <a:ext uri="{FF2B5EF4-FFF2-40B4-BE49-F238E27FC236}">
              <a16:creationId xmlns:a16="http://schemas.microsoft.com/office/drawing/2014/main" id="{09262FC7-E57A-410D-A427-105C80E16247}"/>
            </a:ext>
          </a:extLst>
        </xdr:cNvPr>
        <xdr:cNvCxnSpPr/>
      </xdr:nvCxnSpPr>
      <xdr:spPr>
        <a:xfrm>
          <a:off x="13703300" y="10219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24130</xdr:rowOff>
    </xdr:from>
    <xdr:to>
      <xdr:col>67</xdr:col>
      <xdr:colOff>101600</xdr:colOff>
      <xdr:row>59</xdr:row>
      <xdr:rowOff>125730</xdr:rowOff>
    </xdr:to>
    <xdr:sp macro="" textlink="">
      <xdr:nvSpPr>
        <xdr:cNvPr id="457" name="楕円 456">
          <a:extLst>
            <a:ext uri="{FF2B5EF4-FFF2-40B4-BE49-F238E27FC236}">
              <a16:creationId xmlns:a16="http://schemas.microsoft.com/office/drawing/2014/main" id="{2981CA69-B8B3-42DF-A133-1EE7F5FB1A12}"/>
            </a:ext>
          </a:extLst>
        </xdr:cNvPr>
        <xdr:cNvSpPr/>
      </xdr:nvSpPr>
      <xdr:spPr>
        <a:xfrm>
          <a:off x="12763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74930</xdr:rowOff>
    </xdr:from>
    <xdr:to>
      <xdr:col>71</xdr:col>
      <xdr:colOff>177800</xdr:colOff>
      <xdr:row>59</xdr:row>
      <xdr:rowOff>104140</xdr:rowOff>
    </xdr:to>
    <xdr:cxnSp macro="">
      <xdr:nvCxnSpPr>
        <xdr:cNvPr id="458" name="直線コネクタ 457">
          <a:extLst>
            <a:ext uri="{FF2B5EF4-FFF2-40B4-BE49-F238E27FC236}">
              <a16:creationId xmlns:a16="http://schemas.microsoft.com/office/drawing/2014/main" id="{FDC73BDA-3871-4463-92DB-6680B397A703}"/>
            </a:ext>
          </a:extLst>
        </xdr:cNvPr>
        <xdr:cNvCxnSpPr/>
      </xdr:nvCxnSpPr>
      <xdr:spPr>
        <a:xfrm>
          <a:off x="12814300" y="101904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93754D7-C13E-4042-A13D-B8D1290E19B9}"/>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B4841D13-C802-4391-AA13-5EE610B85A9C}"/>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788658F9-4FF0-40B8-9546-A1915C4BB7FE}"/>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960EDE33-5228-4629-8A6D-4397FE3470F7}"/>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44467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CE4FEA7C-600E-41AD-A952-AB4277A67963}"/>
            </a:ext>
          </a:extLst>
        </xdr:cNvPr>
        <xdr:cNvSpPr txBox="1"/>
      </xdr:nvSpPr>
      <xdr:spPr>
        <a:xfrm>
          <a:off x="15266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8907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CBE2D6E3-CC3C-42B5-84AD-64C6E73D601A}"/>
            </a:ext>
          </a:extLst>
        </xdr:cNvPr>
        <xdr:cNvSpPr txBox="1"/>
      </xdr:nvSpPr>
      <xdr:spPr>
        <a:xfrm>
          <a:off x="14389744" y="1029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146067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00255345-8EF3-40B5-A328-E82480EC9158}"/>
            </a:ext>
          </a:extLst>
        </xdr:cNvPr>
        <xdr:cNvSpPr txBox="1"/>
      </xdr:nvSpPr>
      <xdr:spPr>
        <a:xfrm>
          <a:off x="135007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116857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43C96EA2-B6E9-4AB8-8D31-4D96EE846B9B}"/>
            </a:ext>
          </a:extLst>
        </xdr:cNvPr>
        <xdr:cNvSpPr txBox="1"/>
      </xdr:nvSpPr>
      <xdr:spPr>
        <a:xfrm>
          <a:off x="12611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905113C8-19A3-4681-8D4A-A264914BA9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C07190EB-642E-43D7-BB19-C50E2D6443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4FCB3518-5A56-4300-A5AA-8EB70DCFD6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5CDC9463-E5B1-40BE-A347-FCD67B891C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12B2A889-98ED-49A4-B1B0-E63D08231A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45076759-2F50-492A-A426-9DAFC98A11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70CC494E-DA9E-4695-A581-94FEEB2929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E223F1FB-0DFB-448C-AFCD-FC07766EB9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C8CDE4C7-17D2-4331-B612-AD55644040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6FF6F27-750D-48AF-8FEC-F5D2C6EF22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6D443D4A-AB80-40B0-AF50-261301909E3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EC8C5708-5BAC-4472-BC27-47449678974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68DA3A94-D003-44DE-AFC2-6D02B0C6B3B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BE02E56B-6F18-4E97-B5CC-B183E971BD3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12F8EEDA-7615-4EC2-8803-C96D39006EC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6FE5BC7A-8C4B-4A7B-BDBD-732F36B87A3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6ADD2CFC-F16F-4130-80E8-3E3BC33ED8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11C9ECD9-6C15-44EB-A933-DC6D8DD2504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333E4209-D5CA-4E55-9292-028197A022C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9B3BCAFC-B9CD-4775-9507-A21185B5F37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8BFAA260-B205-403E-9ABC-559C103C05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3C71DE95-9270-41E8-BC39-AF3096767D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3868077E-D713-4A33-9E6A-687810DAFC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90" name="直線コネクタ 489">
          <a:extLst>
            <a:ext uri="{FF2B5EF4-FFF2-40B4-BE49-F238E27FC236}">
              <a16:creationId xmlns:a16="http://schemas.microsoft.com/office/drawing/2014/main" id="{889D46BF-BDAC-46D4-A627-177FF751B686}"/>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5800DB2-84BA-43CE-A729-B8D407CEFD26}"/>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a:extLst>
            <a:ext uri="{FF2B5EF4-FFF2-40B4-BE49-F238E27FC236}">
              <a16:creationId xmlns:a16="http://schemas.microsoft.com/office/drawing/2014/main" id="{8CD73A75-F18E-4ABD-851C-DDCBFEE70F5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D6DC6514-2A80-4514-BFD3-64F35921DBEE}"/>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4" name="直線コネクタ 493">
          <a:extLst>
            <a:ext uri="{FF2B5EF4-FFF2-40B4-BE49-F238E27FC236}">
              <a16:creationId xmlns:a16="http://schemas.microsoft.com/office/drawing/2014/main" id="{210C5A15-8EB6-4A47-98DC-2EC9B54D024C}"/>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8B0F65C9-19F8-495A-93AD-47A9BDDEE0E2}"/>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6" name="フローチャート: 判断 495">
          <a:extLst>
            <a:ext uri="{FF2B5EF4-FFF2-40B4-BE49-F238E27FC236}">
              <a16:creationId xmlns:a16="http://schemas.microsoft.com/office/drawing/2014/main" id="{52BA9C4C-F3C0-4DF8-9070-92A44C345A36}"/>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7" name="フローチャート: 判断 496">
          <a:extLst>
            <a:ext uri="{FF2B5EF4-FFF2-40B4-BE49-F238E27FC236}">
              <a16:creationId xmlns:a16="http://schemas.microsoft.com/office/drawing/2014/main" id="{7A470539-E8E5-4F0A-8655-FB673E915002}"/>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a:extLst>
            <a:ext uri="{FF2B5EF4-FFF2-40B4-BE49-F238E27FC236}">
              <a16:creationId xmlns:a16="http://schemas.microsoft.com/office/drawing/2014/main" id="{DAEBF9D2-134D-4444-B521-735FCBFE0F03}"/>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9" name="フローチャート: 判断 498">
          <a:extLst>
            <a:ext uri="{FF2B5EF4-FFF2-40B4-BE49-F238E27FC236}">
              <a16:creationId xmlns:a16="http://schemas.microsoft.com/office/drawing/2014/main" id="{F818EC78-4542-4D19-BC4D-331D8332CD3E}"/>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0" name="フローチャート: 判断 499">
          <a:extLst>
            <a:ext uri="{FF2B5EF4-FFF2-40B4-BE49-F238E27FC236}">
              <a16:creationId xmlns:a16="http://schemas.microsoft.com/office/drawing/2014/main" id="{E178BB2A-2173-4F91-8C95-2272BBA94A6A}"/>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4F077FD-2B2C-4781-907D-73BBB07C60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8EA7D80-F50C-40A4-A71D-F13A07D480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73990FA0-9F47-41AC-A685-1A4D8F3792C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E78FC12-318C-4AA8-BFD5-FA7727594A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936765C-FF90-4DC4-A41A-EF447B3B0D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06" name="楕円 505">
          <a:extLst>
            <a:ext uri="{FF2B5EF4-FFF2-40B4-BE49-F238E27FC236}">
              <a16:creationId xmlns:a16="http://schemas.microsoft.com/office/drawing/2014/main" id="{8099F8A5-EE5F-46BB-B973-EF9689A21795}"/>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632405B4-50DB-467B-BCC6-583BBF545EED}"/>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508" name="楕円 507">
          <a:extLst>
            <a:ext uri="{FF2B5EF4-FFF2-40B4-BE49-F238E27FC236}">
              <a16:creationId xmlns:a16="http://schemas.microsoft.com/office/drawing/2014/main" id="{16420B0E-4080-45C7-B079-6FF9A23BC343}"/>
            </a:ext>
          </a:extLst>
        </xdr:cNvPr>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160020</xdr:rowOff>
    </xdr:to>
    <xdr:cxnSp macro="">
      <xdr:nvCxnSpPr>
        <xdr:cNvPr id="509" name="直線コネクタ 508">
          <a:extLst>
            <a:ext uri="{FF2B5EF4-FFF2-40B4-BE49-F238E27FC236}">
              <a16:creationId xmlns:a16="http://schemas.microsoft.com/office/drawing/2014/main" id="{5133C71A-E6E7-4797-9E9C-39CF6356D41A}"/>
            </a:ext>
          </a:extLst>
        </xdr:cNvPr>
        <xdr:cNvCxnSpPr/>
      </xdr:nvCxnSpPr>
      <xdr:spPr>
        <a:xfrm flipV="1">
          <a:off x="21323300" y="1043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510" name="楕円 509">
          <a:extLst>
            <a:ext uri="{FF2B5EF4-FFF2-40B4-BE49-F238E27FC236}">
              <a16:creationId xmlns:a16="http://schemas.microsoft.com/office/drawing/2014/main" id="{B59D5C21-55F4-49EC-9EB1-F9464756D7AB}"/>
            </a:ext>
          </a:extLst>
        </xdr:cNvPr>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61</xdr:row>
      <xdr:rowOff>0</xdr:rowOff>
    </xdr:to>
    <xdr:cxnSp macro="">
      <xdr:nvCxnSpPr>
        <xdr:cNvPr id="511" name="直線コネクタ 510">
          <a:extLst>
            <a:ext uri="{FF2B5EF4-FFF2-40B4-BE49-F238E27FC236}">
              <a16:creationId xmlns:a16="http://schemas.microsoft.com/office/drawing/2014/main" id="{03361144-447B-423E-B2CA-65AF7F7C75BA}"/>
            </a:ext>
          </a:extLst>
        </xdr:cNvPr>
        <xdr:cNvCxnSpPr/>
      </xdr:nvCxnSpPr>
      <xdr:spPr>
        <a:xfrm flipV="1">
          <a:off x="20434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128270</xdr:rowOff>
    </xdr:from>
    <xdr:to>
      <xdr:col>102</xdr:col>
      <xdr:colOff>165100</xdr:colOff>
      <xdr:row>61</xdr:row>
      <xdr:rowOff>58420</xdr:rowOff>
    </xdr:to>
    <xdr:sp macro="" textlink="">
      <xdr:nvSpPr>
        <xdr:cNvPr id="512" name="楕円 511">
          <a:extLst>
            <a:ext uri="{FF2B5EF4-FFF2-40B4-BE49-F238E27FC236}">
              <a16:creationId xmlns:a16="http://schemas.microsoft.com/office/drawing/2014/main" id="{C063140C-2EC3-4519-AC59-47626FB845ED}"/>
            </a:ext>
          </a:extLst>
        </xdr:cNvPr>
        <xdr:cNvSpPr/>
      </xdr:nvSpPr>
      <xdr:spPr>
        <a:xfrm>
          <a:off x="19494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0</xdr:rowOff>
    </xdr:from>
    <xdr:to>
      <xdr:col>107</xdr:col>
      <xdr:colOff>50800</xdr:colOff>
      <xdr:row>61</xdr:row>
      <xdr:rowOff>7620</xdr:rowOff>
    </xdr:to>
    <xdr:cxnSp macro="">
      <xdr:nvCxnSpPr>
        <xdr:cNvPr id="513" name="直線コネクタ 512">
          <a:extLst>
            <a:ext uri="{FF2B5EF4-FFF2-40B4-BE49-F238E27FC236}">
              <a16:creationId xmlns:a16="http://schemas.microsoft.com/office/drawing/2014/main" id="{E986FE41-392E-487C-9695-1B6E109CAC9D}"/>
            </a:ext>
          </a:extLst>
        </xdr:cNvPr>
        <xdr:cNvCxnSpPr/>
      </xdr:nvCxnSpPr>
      <xdr:spPr>
        <a:xfrm flipV="1">
          <a:off x="19545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514" name="楕円 513">
          <a:extLst>
            <a:ext uri="{FF2B5EF4-FFF2-40B4-BE49-F238E27FC236}">
              <a16:creationId xmlns:a16="http://schemas.microsoft.com/office/drawing/2014/main" id="{3B9252A5-FCD6-4CF2-B289-136FCE465817}"/>
            </a:ext>
          </a:extLst>
        </xdr:cNvPr>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7620</xdr:rowOff>
    </xdr:from>
    <xdr:to>
      <xdr:col>102</xdr:col>
      <xdr:colOff>114300</xdr:colOff>
      <xdr:row>62</xdr:row>
      <xdr:rowOff>99060</xdr:rowOff>
    </xdr:to>
    <xdr:cxnSp macro="">
      <xdr:nvCxnSpPr>
        <xdr:cNvPr id="515" name="直線コネクタ 514">
          <a:extLst>
            <a:ext uri="{FF2B5EF4-FFF2-40B4-BE49-F238E27FC236}">
              <a16:creationId xmlns:a16="http://schemas.microsoft.com/office/drawing/2014/main" id="{E8B31758-6C05-4A62-9FA0-5851DBD49963}"/>
            </a:ext>
          </a:extLst>
        </xdr:cNvPr>
        <xdr:cNvCxnSpPr/>
      </xdr:nvCxnSpPr>
      <xdr:spPr>
        <a:xfrm flipV="1">
          <a:off x="18656300" y="1046607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516" name="n_1aveValue【保健センター・保健所】&#10;一人当たり面積">
          <a:extLst>
            <a:ext uri="{FF2B5EF4-FFF2-40B4-BE49-F238E27FC236}">
              <a16:creationId xmlns:a16="http://schemas.microsoft.com/office/drawing/2014/main" id="{ADE7672D-74C7-47BE-88D2-C487C878BC22}"/>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517" name="n_2aveValue【保健センター・保健所】&#10;一人当たり面積">
          <a:extLst>
            <a:ext uri="{FF2B5EF4-FFF2-40B4-BE49-F238E27FC236}">
              <a16:creationId xmlns:a16="http://schemas.microsoft.com/office/drawing/2014/main" id="{D7C72744-83B8-4605-8CEC-DCD7316F3939}"/>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18" name="n_3aveValue【保健センター・保健所】&#10;一人当たり面積">
          <a:extLst>
            <a:ext uri="{FF2B5EF4-FFF2-40B4-BE49-F238E27FC236}">
              <a16:creationId xmlns:a16="http://schemas.microsoft.com/office/drawing/2014/main" id="{7FF2A42E-B2B8-467B-A937-0E94B61479F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9" name="n_4aveValue【保健センター・保健所】&#10;一人当たり面積">
          <a:extLst>
            <a:ext uri="{FF2B5EF4-FFF2-40B4-BE49-F238E27FC236}">
              <a16:creationId xmlns:a16="http://schemas.microsoft.com/office/drawing/2014/main" id="{7DA40534-80B2-48AF-81A1-123DD91FD172}"/>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520" name="n_1mainValue【保健センター・保健所】&#10;一人当たり面積">
          <a:extLst>
            <a:ext uri="{FF2B5EF4-FFF2-40B4-BE49-F238E27FC236}">
              <a16:creationId xmlns:a16="http://schemas.microsoft.com/office/drawing/2014/main" id="{C32D6C30-7C49-4BCB-9031-55137960B977}"/>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521" name="n_2mainValue【保健センター・保健所】&#10;一人当たり面積">
          <a:extLst>
            <a:ext uri="{FF2B5EF4-FFF2-40B4-BE49-F238E27FC236}">
              <a16:creationId xmlns:a16="http://schemas.microsoft.com/office/drawing/2014/main" id="{341E1F42-01E4-4D74-A8DA-CB16060A6C41}"/>
            </a:ext>
          </a:extLst>
        </xdr:cNvPr>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74947</xdr:rowOff>
    </xdr:from>
    <xdr:ext cx="469744" cy="259045"/>
    <xdr:sp macro="" textlink="">
      <xdr:nvSpPr>
        <xdr:cNvPr id="522" name="n_3mainValue【保健センター・保健所】&#10;一人当たり面積">
          <a:extLst>
            <a:ext uri="{FF2B5EF4-FFF2-40B4-BE49-F238E27FC236}">
              <a16:creationId xmlns:a16="http://schemas.microsoft.com/office/drawing/2014/main" id="{67E3181E-5548-4F76-8005-0180F85D561B}"/>
            </a:ext>
          </a:extLst>
        </xdr:cNvPr>
        <xdr:cNvSpPr txBox="1"/>
      </xdr:nvSpPr>
      <xdr:spPr>
        <a:xfrm>
          <a:off x="19310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523" name="n_4mainValue【保健センター・保健所】&#10;一人当たり面積">
          <a:extLst>
            <a:ext uri="{FF2B5EF4-FFF2-40B4-BE49-F238E27FC236}">
              <a16:creationId xmlns:a16="http://schemas.microsoft.com/office/drawing/2014/main" id="{56E9643E-FF21-4C1D-9D2A-3F3D5200088B}"/>
            </a:ext>
          </a:extLst>
        </xdr:cNvPr>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68995049-2784-4848-A11A-CA794D489E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4031E659-585F-4619-BC23-A9D645CB20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EF022599-3BEE-44C9-8849-E7EED2E841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80CA4C5D-C2B8-43A5-BC47-4C0A6DE22C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99605ED-EA7D-48FD-B19B-F722C92310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B61168FE-F292-4FC1-80D1-F48F38E50C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A7FED8F7-0EAB-4A94-BDE0-59F80B04B2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8B96A77C-D988-4BC5-8DD6-5941ADFF9B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810B8414-27FB-4029-9968-4C57D0D1CF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FDAD58D1-8FE2-4CED-918A-65A6E67F26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266199A4-50BE-4455-B93E-DBD0C10DB27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CA52120B-E4C5-4633-A643-D27C62F4DF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ED3F38F3-93DD-4DCC-A929-0054DDFEAA9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DE176563-ECE9-4941-B018-CD3B1D6671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D1343EBE-D72D-4FA6-AA27-5A0021EF512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B120924B-C39F-472D-B244-5D1A8575754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2A637E06-6BE3-441A-B2CF-4E22C49D35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29ECCE2E-2EF3-4353-8F44-286E6F189AA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7D4B5490-934E-4ACA-9DBF-718D2619B90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89479BE1-23BB-432F-A6A2-6C5D78EF08F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325EE021-9996-4DDD-9F73-0D2FF912B6C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3F14D0BB-063B-4F8D-90DE-1FFEB9EC05E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A40DF57E-D1A1-4157-B531-70933FD2DE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B98A5CF8-10C8-484A-BB52-3C679BCCF4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C08CFC1E-6F3E-4EBC-9125-07FC1D01AF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9" name="直線コネクタ 548">
          <a:extLst>
            <a:ext uri="{FF2B5EF4-FFF2-40B4-BE49-F238E27FC236}">
              <a16:creationId xmlns:a16="http://schemas.microsoft.com/office/drawing/2014/main" id="{A89080DA-92CD-4A6C-AE11-3A8669E2B2F5}"/>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78BBC94A-6098-4E7F-8AF5-222B85329EC6}"/>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1" name="直線コネクタ 550">
          <a:extLst>
            <a:ext uri="{FF2B5EF4-FFF2-40B4-BE49-F238E27FC236}">
              <a16:creationId xmlns:a16="http://schemas.microsoft.com/office/drawing/2014/main" id="{96E1C71B-797E-41FB-B96D-D0739E6EDE58}"/>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9C4749FD-4C1C-4441-8D9B-2593104FB7BD}"/>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3" name="直線コネクタ 552">
          <a:extLst>
            <a:ext uri="{FF2B5EF4-FFF2-40B4-BE49-F238E27FC236}">
              <a16:creationId xmlns:a16="http://schemas.microsoft.com/office/drawing/2014/main" id="{FDF150B6-0E91-47A7-9B81-943EF3CEA4A1}"/>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A5FEF115-7CBD-4A38-9D6D-43F0B469BA1D}"/>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5" name="フローチャート: 判断 554">
          <a:extLst>
            <a:ext uri="{FF2B5EF4-FFF2-40B4-BE49-F238E27FC236}">
              <a16:creationId xmlns:a16="http://schemas.microsoft.com/office/drawing/2014/main" id="{2F4E8867-C433-4FF3-AAC6-5DB9F855C539}"/>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6" name="フローチャート: 判断 555">
          <a:extLst>
            <a:ext uri="{FF2B5EF4-FFF2-40B4-BE49-F238E27FC236}">
              <a16:creationId xmlns:a16="http://schemas.microsoft.com/office/drawing/2014/main" id="{E6AF1F30-D72C-4C42-AE2E-E2023FC89DA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7" name="フローチャート: 判断 556">
          <a:extLst>
            <a:ext uri="{FF2B5EF4-FFF2-40B4-BE49-F238E27FC236}">
              <a16:creationId xmlns:a16="http://schemas.microsoft.com/office/drawing/2014/main" id="{AD0F8BFB-167A-4208-87F9-9F186B610764}"/>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8" name="フローチャート: 判断 557">
          <a:extLst>
            <a:ext uri="{FF2B5EF4-FFF2-40B4-BE49-F238E27FC236}">
              <a16:creationId xmlns:a16="http://schemas.microsoft.com/office/drawing/2014/main" id="{0312850F-1CFB-487F-81C3-E860F3610D71}"/>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9" name="フローチャート: 判断 558">
          <a:extLst>
            <a:ext uri="{FF2B5EF4-FFF2-40B4-BE49-F238E27FC236}">
              <a16:creationId xmlns:a16="http://schemas.microsoft.com/office/drawing/2014/main" id="{AAABE2B4-9AF4-40B4-8451-B7A51585CDD7}"/>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752C2723-59F4-40D6-9430-7DDE5A6AE1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F22D7033-885B-4046-A648-4CD9ADB5B8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A0016471-CFB4-49BF-9814-9DFAA1A0F1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351AD0D-B88F-4BE9-9861-7D7B411835F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A1CDFF8-91D8-4AAA-83E2-727CE38339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52614</xdr:rowOff>
    </xdr:from>
    <xdr:to>
      <xdr:col>85</xdr:col>
      <xdr:colOff>177800</xdr:colOff>
      <xdr:row>86</xdr:row>
      <xdr:rowOff>154214</xdr:rowOff>
    </xdr:to>
    <xdr:sp macro="" textlink="">
      <xdr:nvSpPr>
        <xdr:cNvPr id="565" name="楕円 564">
          <a:extLst>
            <a:ext uri="{FF2B5EF4-FFF2-40B4-BE49-F238E27FC236}">
              <a16:creationId xmlns:a16="http://schemas.microsoft.com/office/drawing/2014/main" id="{52F87916-5A0C-4A3D-80CF-42EF4ADAE1F7}"/>
            </a:ext>
          </a:extLst>
        </xdr:cNvPr>
        <xdr:cNvSpPr/>
      </xdr:nvSpPr>
      <xdr:spPr>
        <a:xfrm>
          <a:off x="16268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138991</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4EC4DBA6-381B-4EDB-98D4-20558DA17D5A}"/>
            </a:ext>
          </a:extLst>
        </xdr:cNvPr>
        <xdr:cNvSpPr txBox="1"/>
      </xdr:nvSpPr>
      <xdr:spPr>
        <a:xfrm>
          <a:off x="16357600" y="1471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567" name="楕円 566">
          <a:extLst>
            <a:ext uri="{FF2B5EF4-FFF2-40B4-BE49-F238E27FC236}">
              <a16:creationId xmlns:a16="http://schemas.microsoft.com/office/drawing/2014/main" id="{3667739A-1EE7-4F49-9AE9-1F40A07E544D}"/>
            </a:ext>
          </a:extLst>
        </xdr:cNvPr>
        <xdr:cNvSpPr/>
      </xdr:nvSpPr>
      <xdr:spPr>
        <a:xfrm>
          <a:off x="1543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93618</xdr:rowOff>
    </xdr:from>
    <xdr:to>
      <xdr:col>85</xdr:col>
      <xdr:colOff>127000</xdr:colOff>
      <xdr:row>86</xdr:row>
      <xdr:rowOff>103414</xdr:rowOff>
    </xdr:to>
    <xdr:cxnSp macro="">
      <xdr:nvCxnSpPr>
        <xdr:cNvPr id="568" name="直線コネクタ 567">
          <a:extLst>
            <a:ext uri="{FF2B5EF4-FFF2-40B4-BE49-F238E27FC236}">
              <a16:creationId xmlns:a16="http://schemas.microsoft.com/office/drawing/2014/main" id="{556F92CE-0EF3-4AC9-9608-64FD91CB7EEB}"/>
            </a:ext>
          </a:extLst>
        </xdr:cNvPr>
        <xdr:cNvCxnSpPr/>
      </xdr:nvCxnSpPr>
      <xdr:spPr>
        <a:xfrm>
          <a:off x="15481300" y="148383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62412</xdr:rowOff>
    </xdr:from>
    <xdr:to>
      <xdr:col>76</xdr:col>
      <xdr:colOff>165100</xdr:colOff>
      <xdr:row>86</xdr:row>
      <xdr:rowOff>164012</xdr:rowOff>
    </xdr:to>
    <xdr:sp macro="" textlink="">
      <xdr:nvSpPr>
        <xdr:cNvPr id="569" name="楕円 568">
          <a:extLst>
            <a:ext uri="{FF2B5EF4-FFF2-40B4-BE49-F238E27FC236}">
              <a16:creationId xmlns:a16="http://schemas.microsoft.com/office/drawing/2014/main" id="{8F2BFC6F-6E92-4656-969C-C571E37A6DB1}"/>
            </a:ext>
          </a:extLst>
        </xdr:cNvPr>
        <xdr:cNvSpPr/>
      </xdr:nvSpPr>
      <xdr:spPr>
        <a:xfrm>
          <a:off x="14541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93618</xdr:rowOff>
    </xdr:from>
    <xdr:to>
      <xdr:col>81</xdr:col>
      <xdr:colOff>50800</xdr:colOff>
      <xdr:row>86</xdr:row>
      <xdr:rowOff>113212</xdr:rowOff>
    </xdr:to>
    <xdr:cxnSp macro="">
      <xdr:nvCxnSpPr>
        <xdr:cNvPr id="570" name="直線コネクタ 569">
          <a:extLst>
            <a:ext uri="{FF2B5EF4-FFF2-40B4-BE49-F238E27FC236}">
              <a16:creationId xmlns:a16="http://schemas.microsoft.com/office/drawing/2014/main" id="{891B8B84-BB6B-488B-842D-A10E53C1ED95}"/>
            </a:ext>
          </a:extLst>
        </xdr:cNvPr>
        <xdr:cNvCxnSpPr/>
      </xdr:nvCxnSpPr>
      <xdr:spPr>
        <a:xfrm flipV="1">
          <a:off x="14592300" y="148383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75474</xdr:rowOff>
    </xdr:from>
    <xdr:to>
      <xdr:col>72</xdr:col>
      <xdr:colOff>38100</xdr:colOff>
      <xdr:row>87</xdr:row>
      <xdr:rowOff>5624</xdr:rowOff>
    </xdr:to>
    <xdr:sp macro="" textlink="">
      <xdr:nvSpPr>
        <xdr:cNvPr id="571" name="楕円 570">
          <a:extLst>
            <a:ext uri="{FF2B5EF4-FFF2-40B4-BE49-F238E27FC236}">
              <a16:creationId xmlns:a16="http://schemas.microsoft.com/office/drawing/2014/main" id="{F3CCE3DF-BB8E-4334-A9B3-82E320181B5C}"/>
            </a:ext>
          </a:extLst>
        </xdr:cNvPr>
        <xdr:cNvSpPr/>
      </xdr:nvSpPr>
      <xdr:spPr>
        <a:xfrm>
          <a:off x="13652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113212</xdr:rowOff>
    </xdr:from>
    <xdr:to>
      <xdr:col>76</xdr:col>
      <xdr:colOff>114300</xdr:colOff>
      <xdr:row>86</xdr:row>
      <xdr:rowOff>126274</xdr:rowOff>
    </xdr:to>
    <xdr:cxnSp macro="">
      <xdr:nvCxnSpPr>
        <xdr:cNvPr id="572" name="直線コネクタ 571">
          <a:extLst>
            <a:ext uri="{FF2B5EF4-FFF2-40B4-BE49-F238E27FC236}">
              <a16:creationId xmlns:a16="http://schemas.microsoft.com/office/drawing/2014/main" id="{5FAA3A7C-6CBA-4456-9786-AEB55C7AAD2C}"/>
            </a:ext>
          </a:extLst>
        </xdr:cNvPr>
        <xdr:cNvCxnSpPr/>
      </xdr:nvCxnSpPr>
      <xdr:spPr>
        <a:xfrm flipV="1">
          <a:off x="13703300" y="14857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60779</xdr:rowOff>
    </xdr:from>
    <xdr:to>
      <xdr:col>67</xdr:col>
      <xdr:colOff>101600</xdr:colOff>
      <xdr:row>86</xdr:row>
      <xdr:rowOff>162379</xdr:rowOff>
    </xdr:to>
    <xdr:sp macro="" textlink="">
      <xdr:nvSpPr>
        <xdr:cNvPr id="573" name="楕円 572">
          <a:extLst>
            <a:ext uri="{FF2B5EF4-FFF2-40B4-BE49-F238E27FC236}">
              <a16:creationId xmlns:a16="http://schemas.microsoft.com/office/drawing/2014/main" id="{61668B01-A23B-497C-8A31-676B02BC2A21}"/>
            </a:ext>
          </a:extLst>
        </xdr:cNvPr>
        <xdr:cNvSpPr/>
      </xdr:nvSpPr>
      <xdr:spPr>
        <a:xfrm>
          <a:off x="12763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111579</xdr:rowOff>
    </xdr:from>
    <xdr:to>
      <xdr:col>71</xdr:col>
      <xdr:colOff>177800</xdr:colOff>
      <xdr:row>86</xdr:row>
      <xdr:rowOff>126274</xdr:rowOff>
    </xdr:to>
    <xdr:cxnSp macro="">
      <xdr:nvCxnSpPr>
        <xdr:cNvPr id="574" name="直線コネクタ 573">
          <a:extLst>
            <a:ext uri="{FF2B5EF4-FFF2-40B4-BE49-F238E27FC236}">
              <a16:creationId xmlns:a16="http://schemas.microsoft.com/office/drawing/2014/main" id="{01A06130-FF9F-433E-8870-030595DDEC52}"/>
            </a:ext>
          </a:extLst>
        </xdr:cNvPr>
        <xdr:cNvCxnSpPr/>
      </xdr:nvCxnSpPr>
      <xdr:spPr>
        <a:xfrm>
          <a:off x="12814300" y="148562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5" name="n_1aveValue【消防施設】&#10;有形固定資産減価償却率">
          <a:extLst>
            <a:ext uri="{FF2B5EF4-FFF2-40B4-BE49-F238E27FC236}">
              <a16:creationId xmlns:a16="http://schemas.microsoft.com/office/drawing/2014/main" id="{7BDE29C8-284E-415A-92F9-E6322EB7605E}"/>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6" name="n_2aveValue【消防施設】&#10;有形固定資産減価償却率">
          <a:extLst>
            <a:ext uri="{FF2B5EF4-FFF2-40B4-BE49-F238E27FC236}">
              <a16:creationId xmlns:a16="http://schemas.microsoft.com/office/drawing/2014/main" id="{CED4C2C8-23F0-49F2-9D39-547FC3515018}"/>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7" name="n_3aveValue【消防施設】&#10;有形固定資産減価償却率">
          <a:extLst>
            <a:ext uri="{FF2B5EF4-FFF2-40B4-BE49-F238E27FC236}">
              <a16:creationId xmlns:a16="http://schemas.microsoft.com/office/drawing/2014/main" id="{2BA3808B-3EC1-4B29-A3BF-51FA9CB2FC96}"/>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8" name="n_4aveValue【消防施設】&#10;有形固定資産減価償却率">
          <a:extLst>
            <a:ext uri="{FF2B5EF4-FFF2-40B4-BE49-F238E27FC236}">
              <a16:creationId xmlns:a16="http://schemas.microsoft.com/office/drawing/2014/main" id="{BBB16442-DA41-4BDA-A66F-08A104AE18D8}"/>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135545</xdr:rowOff>
    </xdr:from>
    <xdr:ext cx="405111" cy="259045"/>
    <xdr:sp macro="" textlink="">
      <xdr:nvSpPr>
        <xdr:cNvPr id="579" name="n_1mainValue【消防施設】&#10;有形固定資産減価償却率">
          <a:extLst>
            <a:ext uri="{FF2B5EF4-FFF2-40B4-BE49-F238E27FC236}">
              <a16:creationId xmlns:a16="http://schemas.microsoft.com/office/drawing/2014/main" id="{A056FF91-C349-4E24-836E-07A89A295373}"/>
            </a:ext>
          </a:extLst>
        </xdr:cNvPr>
        <xdr:cNvSpPr txBox="1"/>
      </xdr:nvSpPr>
      <xdr:spPr>
        <a:xfrm>
          <a:off x="152660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155139</xdr:rowOff>
    </xdr:from>
    <xdr:ext cx="405111" cy="259045"/>
    <xdr:sp macro="" textlink="">
      <xdr:nvSpPr>
        <xdr:cNvPr id="580" name="n_2mainValue【消防施設】&#10;有形固定資産減価償却率">
          <a:extLst>
            <a:ext uri="{FF2B5EF4-FFF2-40B4-BE49-F238E27FC236}">
              <a16:creationId xmlns:a16="http://schemas.microsoft.com/office/drawing/2014/main" id="{F7C979F2-0CBA-4FB3-93E3-CEAFA73FB810}"/>
            </a:ext>
          </a:extLst>
        </xdr:cNvPr>
        <xdr:cNvSpPr txBox="1"/>
      </xdr:nvSpPr>
      <xdr:spPr>
        <a:xfrm>
          <a:off x="14389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168201</xdr:rowOff>
    </xdr:from>
    <xdr:ext cx="405111" cy="259045"/>
    <xdr:sp macro="" textlink="">
      <xdr:nvSpPr>
        <xdr:cNvPr id="581" name="n_3mainValue【消防施設】&#10;有形固定資産減価償却率">
          <a:extLst>
            <a:ext uri="{FF2B5EF4-FFF2-40B4-BE49-F238E27FC236}">
              <a16:creationId xmlns:a16="http://schemas.microsoft.com/office/drawing/2014/main" id="{121B7A52-DE26-48F5-9663-DCCA874FD4D5}"/>
            </a:ext>
          </a:extLst>
        </xdr:cNvPr>
        <xdr:cNvSpPr txBox="1"/>
      </xdr:nvSpPr>
      <xdr:spPr>
        <a:xfrm>
          <a:off x="135007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153506</xdr:rowOff>
    </xdr:from>
    <xdr:ext cx="405111" cy="259045"/>
    <xdr:sp macro="" textlink="">
      <xdr:nvSpPr>
        <xdr:cNvPr id="582" name="n_4mainValue【消防施設】&#10;有形固定資産減価償却率">
          <a:extLst>
            <a:ext uri="{FF2B5EF4-FFF2-40B4-BE49-F238E27FC236}">
              <a16:creationId xmlns:a16="http://schemas.microsoft.com/office/drawing/2014/main" id="{88278A9E-A196-4928-BE74-9FCD3F5C98C8}"/>
            </a:ext>
          </a:extLst>
        </xdr:cNvPr>
        <xdr:cNvSpPr txBox="1"/>
      </xdr:nvSpPr>
      <xdr:spPr>
        <a:xfrm>
          <a:off x="12611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54CBB333-90B7-4F14-9787-7969C7CF8E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E05506DE-4DCB-4BC4-A1B5-CAC5E7040A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1ADF413D-3674-40F9-8962-631AA87019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DF8428AB-AFAF-4186-B548-4AFDB3C434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47F25ED3-38DC-4636-8D3C-4BA8D4C61D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3EC1314-6449-4776-93C5-DF12789F1A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58E0EE85-7AF1-472D-80FF-75D53F3030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F33B8B41-FA99-4EA9-8A63-F16126F763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6DDA1E7C-38A3-4D85-A2BF-D18AC62FDA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B22B9DF2-F204-4083-8DB6-D9311BEFD5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a:extLst>
            <a:ext uri="{FF2B5EF4-FFF2-40B4-BE49-F238E27FC236}">
              <a16:creationId xmlns:a16="http://schemas.microsoft.com/office/drawing/2014/main" id="{31BFEF1A-FBA8-4824-ADBD-E30021513AC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a:extLst>
            <a:ext uri="{FF2B5EF4-FFF2-40B4-BE49-F238E27FC236}">
              <a16:creationId xmlns:a16="http://schemas.microsoft.com/office/drawing/2014/main" id="{9CF1B547-4399-4FEF-87E1-28DA88310CB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a:extLst>
            <a:ext uri="{FF2B5EF4-FFF2-40B4-BE49-F238E27FC236}">
              <a16:creationId xmlns:a16="http://schemas.microsoft.com/office/drawing/2014/main" id="{2C8ED6DE-F313-41F4-8A87-F421364C5E6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a:extLst>
            <a:ext uri="{FF2B5EF4-FFF2-40B4-BE49-F238E27FC236}">
              <a16:creationId xmlns:a16="http://schemas.microsoft.com/office/drawing/2014/main" id="{7C035A3C-9AFA-48DB-A3EF-9A9405D7F78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a:extLst>
            <a:ext uri="{FF2B5EF4-FFF2-40B4-BE49-F238E27FC236}">
              <a16:creationId xmlns:a16="http://schemas.microsoft.com/office/drawing/2014/main" id="{EF13B69E-8344-433C-9549-88736592CB2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a:extLst>
            <a:ext uri="{FF2B5EF4-FFF2-40B4-BE49-F238E27FC236}">
              <a16:creationId xmlns:a16="http://schemas.microsoft.com/office/drawing/2014/main" id="{378ECB1F-DC87-4136-BAAF-93C46EC79B5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a:extLst>
            <a:ext uri="{FF2B5EF4-FFF2-40B4-BE49-F238E27FC236}">
              <a16:creationId xmlns:a16="http://schemas.microsoft.com/office/drawing/2014/main" id="{73144275-BEA5-4ED1-B64F-EAE0F812B85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a:extLst>
            <a:ext uri="{FF2B5EF4-FFF2-40B4-BE49-F238E27FC236}">
              <a16:creationId xmlns:a16="http://schemas.microsoft.com/office/drawing/2014/main" id="{A06A4FAC-D47D-43E1-8701-167289A0814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a:extLst>
            <a:ext uri="{FF2B5EF4-FFF2-40B4-BE49-F238E27FC236}">
              <a16:creationId xmlns:a16="http://schemas.microsoft.com/office/drawing/2014/main" id="{39DB003C-DC3A-49FA-B411-B40E8B86DC7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a:extLst>
            <a:ext uri="{FF2B5EF4-FFF2-40B4-BE49-F238E27FC236}">
              <a16:creationId xmlns:a16="http://schemas.microsoft.com/office/drawing/2014/main" id="{EAABDDED-E5B7-42A6-816A-3B71FDFD471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a:extLst>
            <a:ext uri="{FF2B5EF4-FFF2-40B4-BE49-F238E27FC236}">
              <a16:creationId xmlns:a16="http://schemas.microsoft.com/office/drawing/2014/main" id="{B67C8F30-30EF-4BC1-95F4-7186CAF7112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id="{045D8F6C-3F75-44BE-9870-514B09F86D7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DE9320CD-DDA0-4D65-BF4E-DE96BAE60D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6668A2BF-5A80-4E90-88D2-EEB5B190B2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1B63DCE-F5BB-40BE-A61D-BFE8AB0EEC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8" name="直線コネクタ 607">
          <a:extLst>
            <a:ext uri="{FF2B5EF4-FFF2-40B4-BE49-F238E27FC236}">
              <a16:creationId xmlns:a16="http://schemas.microsoft.com/office/drawing/2014/main" id="{F80C69A0-7C06-44F7-818D-F2DC0E0AF491}"/>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a:extLst>
            <a:ext uri="{FF2B5EF4-FFF2-40B4-BE49-F238E27FC236}">
              <a16:creationId xmlns:a16="http://schemas.microsoft.com/office/drawing/2014/main" id="{30FD7430-828B-4C2B-9230-796427DED139}"/>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a:extLst>
            <a:ext uri="{FF2B5EF4-FFF2-40B4-BE49-F238E27FC236}">
              <a16:creationId xmlns:a16="http://schemas.microsoft.com/office/drawing/2014/main" id="{F18AAB1F-68A3-434A-B358-8BED679ADC6E}"/>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1" name="【消防施設】&#10;一人当たり面積最大値テキスト">
          <a:extLst>
            <a:ext uri="{FF2B5EF4-FFF2-40B4-BE49-F238E27FC236}">
              <a16:creationId xmlns:a16="http://schemas.microsoft.com/office/drawing/2014/main" id="{B1CF14FA-F615-4D4E-BF52-E1EB08887E91}"/>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2" name="直線コネクタ 611">
          <a:extLst>
            <a:ext uri="{FF2B5EF4-FFF2-40B4-BE49-F238E27FC236}">
              <a16:creationId xmlns:a16="http://schemas.microsoft.com/office/drawing/2014/main" id="{DEDC298C-40EF-4646-9413-E998E1E36D9E}"/>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3" name="【消防施設】&#10;一人当たり面積平均値テキスト">
          <a:extLst>
            <a:ext uri="{FF2B5EF4-FFF2-40B4-BE49-F238E27FC236}">
              <a16:creationId xmlns:a16="http://schemas.microsoft.com/office/drawing/2014/main" id="{C94C73C8-4B57-4587-A489-9777300C5948}"/>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4" name="フローチャート: 判断 613">
          <a:extLst>
            <a:ext uri="{FF2B5EF4-FFF2-40B4-BE49-F238E27FC236}">
              <a16:creationId xmlns:a16="http://schemas.microsoft.com/office/drawing/2014/main" id="{7B911C82-543A-45E0-BAFA-8FC126708E72}"/>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5" name="フローチャート: 判断 614">
          <a:extLst>
            <a:ext uri="{FF2B5EF4-FFF2-40B4-BE49-F238E27FC236}">
              <a16:creationId xmlns:a16="http://schemas.microsoft.com/office/drawing/2014/main" id="{03F3A102-C9F5-40A1-B8B7-9BEE0C62A997}"/>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6" name="フローチャート: 判断 615">
          <a:extLst>
            <a:ext uri="{FF2B5EF4-FFF2-40B4-BE49-F238E27FC236}">
              <a16:creationId xmlns:a16="http://schemas.microsoft.com/office/drawing/2014/main" id="{8B2D3F8E-11AD-4FA0-9221-236F4584CD28}"/>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a:extLst>
            <a:ext uri="{FF2B5EF4-FFF2-40B4-BE49-F238E27FC236}">
              <a16:creationId xmlns:a16="http://schemas.microsoft.com/office/drawing/2014/main" id="{E09C9033-5831-4254-9A2E-0DDE2BE6AB83}"/>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8" name="フローチャート: 判断 617">
          <a:extLst>
            <a:ext uri="{FF2B5EF4-FFF2-40B4-BE49-F238E27FC236}">
              <a16:creationId xmlns:a16="http://schemas.microsoft.com/office/drawing/2014/main" id="{1CB3348E-57FB-4F2E-904A-34B598153355}"/>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351395E-AEEA-4F1F-8A54-A98D443C62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07F66E9-94C5-4757-9003-ADA6365021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B87F438D-0D7F-4322-8004-90F2EE3F3C4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016D0F5-0A53-4D84-9FF3-F304D52932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83D3680E-30AC-4E15-998D-9873AC4BC6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83638</xdr:rowOff>
    </xdr:from>
    <xdr:to>
      <xdr:col>116</xdr:col>
      <xdr:colOff>114300</xdr:colOff>
      <xdr:row>87</xdr:row>
      <xdr:rowOff>13788</xdr:rowOff>
    </xdr:to>
    <xdr:sp macro="" textlink="">
      <xdr:nvSpPr>
        <xdr:cNvPr id="624" name="楕円 623">
          <a:extLst>
            <a:ext uri="{FF2B5EF4-FFF2-40B4-BE49-F238E27FC236}">
              <a16:creationId xmlns:a16="http://schemas.microsoft.com/office/drawing/2014/main" id="{24CA1184-4DBD-4FE8-BDC9-E6E6D5526F25}"/>
            </a:ext>
          </a:extLst>
        </xdr:cNvPr>
        <xdr:cNvSpPr/>
      </xdr:nvSpPr>
      <xdr:spPr>
        <a:xfrm>
          <a:off x="22110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25" name="【消防施設】&#10;一人当たり面積該当値テキスト">
          <a:extLst>
            <a:ext uri="{FF2B5EF4-FFF2-40B4-BE49-F238E27FC236}">
              <a16:creationId xmlns:a16="http://schemas.microsoft.com/office/drawing/2014/main" id="{8186CEDF-FBBA-4612-9C21-F6F7AD27C126}"/>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83965</xdr:rowOff>
    </xdr:from>
    <xdr:to>
      <xdr:col>112</xdr:col>
      <xdr:colOff>38100</xdr:colOff>
      <xdr:row>87</xdr:row>
      <xdr:rowOff>14115</xdr:rowOff>
    </xdr:to>
    <xdr:sp macro="" textlink="">
      <xdr:nvSpPr>
        <xdr:cNvPr id="626" name="楕円 625">
          <a:extLst>
            <a:ext uri="{FF2B5EF4-FFF2-40B4-BE49-F238E27FC236}">
              <a16:creationId xmlns:a16="http://schemas.microsoft.com/office/drawing/2014/main" id="{92DBA685-AEBD-4014-BD1E-516B8EF3555F}"/>
            </a:ext>
          </a:extLst>
        </xdr:cNvPr>
        <xdr:cNvSpPr/>
      </xdr:nvSpPr>
      <xdr:spPr>
        <a:xfrm>
          <a:off x="212725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134438</xdr:rowOff>
    </xdr:from>
    <xdr:to>
      <xdr:col>116</xdr:col>
      <xdr:colOff>63500</xdr:colOff>
      <xdr:row>86</xdr:row>
      <xdr:rowOff>134765</xdr:rowOff>
    </xdr:to>
    <xdr:cxnSp macro="">
      <xdr:nvCxnSpPr>
        <xdr:cNvPr id="627" name="直線コネクタ 626">
          <a:extLst>
            <a:ext uri="{FF2B5EF4-FFF2-40B4-BE49-F238E27FC236}">
              <a16:creationId xmlns:a16="http://schemas.microsoft.com/office/drawing/2014/main" id="{609B5143-9B0F-4174-B2D1-04494F0D8447}"/>
            </a:ext>
          </a:extLst>
        </xdr:cNvPr>
        <xdr:cNvCxnSpPr/>
      </xdr:nvCxnSpPr>
      <xdr:spPr>
        <a:xfrm flipV="1">
          <a:off x="21323300" y="1487913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84618</xdr:rowOff>
    </xdr:from>
    <xdr:to>
      <xdr:col>107</xdr:col>
      <xdr:colOff>101600</xdr:colOff>
      <xdr:row>87</xdr:row>
      <xdr:rowOff>14768</xdr:rowOff>
    </xdr:to>
    <xdr:sp macro="" textlink="">
      <xdr:nvSpPr>
        <xdr:cNvPr id="628" name="楕円 627">
          <a:extLst>
            <a:ext uri="{FF2B5EF4-FFF2-40B4-BE49-F238E27FC236}">
              <a16:creationId xmlns:a16="http://schemas.microsoft.com/office/drawing/2014/main" id="{B47001BB-0CED-4844-87E9-71AC97850A4D}"/>
            </a:ext>
          </a:extLst>
        </xdr:cNvPr>
        <xdr:cNvSpPr/>
      </xdr:nvSpPr>
      <xdr:spPr>
        <a:xfrm>
          <a:off x="20383500" y="14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134765</xdr:rowOff>
    </xdr:from>
    <xdr:to>
      <xdr:col>111</xdr:col>
      <xdr:colOff>177800</xdr:colOff>
      <xdr:row>86</xdr:row>
      <xdr:rowOff>135418</xdr:rowOff>
    </xdr:to>
    <xdr:cxnSp macro="">
      <xdr:nvCxnSpPr>
        <xdr:cNvPr id="629" name="直線コネクタ 628">
          <a:extLst>
            <a:ext uri="{FF2B5EF4-FFF2-40B4-BE49-F238E27FC236}">
              <a16:creationId xmlns:a16="http://schemas.microsoft.com/office/drawing/2014/main" id="{3EB09AC1-AA57-4B1F-9895-2BCB74B87ED1}"/>
            </a:ext>
          </a:extLst>
        </xdr:cNvPr>
        <xdr:cNvCxnSpPr/>
      </xdr:nvCxnSpPr>
      <xdr:spPr>
        <a:xfrm flipV="1">
          <a:off x="20434300" y="1487946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84945</xdr:rowOff>
    </xdr:from>
    <xdr:to>
      <xdr:col>102</xdr:col>
      <xdr:colOff>165100</xdr:colOff>
      <xdr:row>87</xdr:row>
      <xdr:rowOff>15095</xdr:rowOff>
    </xdr:to>
    <xdr:sp macro="" textlink="">
      <xdr:nvSpPr>
        <xdr:cNvPr id="630" name="楕円 629">
          <a:extLst>
            <a:ext uri="{FF2B5EF4-FFF2-40B4-BE49-F238E27FC236}">
              <a16:creationId xmlns:a16="http://schemas.microsoft.com/office/drawing/2014/main" id="{7C772C97-0922-49D0-9623-69D3E7584976}"/>
            </a:ext>
          </a:extLst>
        </xdr:cNvPr>
        <xdr:cNvSpPr/>
      </xdr:nvSpPr>
      <xdr:spPr>
        <a:xfrm>
          <a:off x="19494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135418</xdr:rowOff>
    </xdr:from>
    <xdr:to>
      <xdr:col>107</xdr:col>
      <xdr:colOff>50800</xdr:colOff>
      <xdr:row>86</xdr:row>
      <xdr:rowOff>135745</xdr:rowOff>
    </xdr:to>
    <xdr:cxnSp macro="">
      <xdr:nvCxnSpPr>
        <xdr:cNvPr id="631" name="直線コネクタ 630">
          <a:extLst>
            <a:ext uri="{FF2B5EF4-FFF2-40B4-BE49-F238E27FC236}">
              <a16:creationId xmlns:a16="http://schemas.microsoft.com/office/drawing/2014/main" id="{0B6ACEF8-0B49-4DAE-8B80-FBC0E922B031}"/>
            </a:ext>
          </a:extLst>
        </xdr:cNvPr>
        <xdr:cNvCxnSpPr/>
      </xdr:nvCxnSpPr>
      <xdr:spPr>
        <a:xfrm flipV="1">
          <a:off x="19545300" y="1488011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85271</xdr:rowOff>
    </xdr:from>
    <xdr:to>
      <xdr:col>98</xdr:col>
      <xdr:colOff>38100</xdr:colOff>
      <xdr:row>87</xdr:row>
      <xdr:rowOff>15421</xdr:rowOff>
    </xdr:to>
    <xdr:sp macro="" textlink="">
      <xdr:nvSpPr>
        <xdr:cNvPr id="632" name="楕円 631">
          <a:extLst>
            <a:ext uri="{FF2B5EF4-FFF2-40B4-BE49-F238E27FC236}">
              <a16:creationId xmlns:a16="http://schemas.microsoft.com/office/drawing/2014/main" id="{75729FA4-F96C-456C-8861-2DD4BE00C8C2}"/>
            </a:ext>
          </a:extLst>
        </xdr:cNvPr>
        <xdr:cNvSpPr/>
      </xdr:nvSpPr>
      <xdr:spPr>
        <a:xfrm>
          <a:off x="18605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135745</xdr:rowOff>
    </xdr:from>
    <xdr:to>
      <xdr:col>102</xdr:col>
      <xdr:colOff>114300</xdr:colOff>
      <xdr:row>86</xdr:row>
      <xdr:rowOff>136071</xdr:rowOff>
    </xdr:to>
    <xdr:cxnSp macro="">
      <xdr:nvCxnSpPr>
        <xdr:cNvPr id="633" name="直線コネクタ 632">
          <a:extLst>
            <a:ext uri="{FF2B5EF4-FFF2-40B4-BE49-F238E27FC236}">
              <a16:creationId xmlns:a16="http://schemas.microsoft.com/office/drawing/2014/main" id="{D333AD42-ECE8-47E8-8B1B-F23724FE0C7D}"/>
            </a:ext>
          </a:extLst>
        </xdr:cNvPr>
        <xdr:cNvCxnSpPr/>
      </xdr:nvCxnSpPr>
      <xdr:spPr>
        <a:xfrm flipV="1">
          <a:off x="18656300" y="148804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4" name="n_1aveValue【消防施設】&#10;一人当たり面積">
          <a:extLst>
            <a:ext uri="{FF2B5EF4-FFF2-40B4-BE49-F238E27FC236}">
              <a16:creationId xmlns:a16="http://schemas.microsoft.com/office/drawing/2014/main" id="{FB06BDC8-B9F8-42C1-81AD-533767A27472}"/>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5" name="n_2aveValue【消防施設】&#10;一人当たり面積">
          <a:extLst>
            <a:ext uri="{FF2B5EF4-FFF2-40B4-BE49-F238E27FC236}">
              <a16:creationId xmlns:a16="http://schemas.microsoft.com/office/drawing/2014/main" id="{7DD78250-7E9F-48ED-A942-7EC21B18BD71}"/>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a:extLst>
            <a:ext uri="{FF2B5EF4-FFF2-40B4-BE49-F238E27FC236}">
              <a16:creationId xmlns:a16="http://schemas.microsoft.com/office/drawing/2014/main" id="{2745BF05-9299-49CC-9972-2DDC105B6F99}"/>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7" name="n_4aveValue【消防施設】&#10;一人当たり面積">
          <a:extLst>
            <a:ext uri="{FF2B5EF4-FFF2-40B4-BE49-F238E27FC236}">
              <a16:creationId xmlns:a16="http://schemas.microsoft.com/office/drawing/2014/main" id="{AEF9F8D1-C1F9-4442-B64D-41C4DB71136E}"/>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5242</xdr:rowOff>
    </xdr:from>
    <xdr:ext cx="469744" cy="259045"/>
    <xdr:sp macro="" textlink="">
      <xdr:nvSpPr>
        <xdr:cNvPr id="638" name="n_1mainValue【消防施設】&#10;一人当たり面積">
          <a:extLst>
            <a:ext uri="{FF2B5EF4-FFF2-40B4-BE49-F238E27FC236}">
              <a16:creationId xmlns:a16="http://schemas.microsoft.com/office/drawing/2014/main" id="{65CCE400-E694-4E0C-8504-8752603BCD27}"/>
            </a:ext>
          </a:extLst>
        </xdr:cNvPr>
        <xdr:cNvSpPr txBox="1"/>
      </xdr:nvSpPr>
      <xdr:spPr>
        <a:xfrm>
          <a:off x="21075727" y="149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5895</xdr:rowOff>
    </xdr:from>
    <xdr:ext cx="469744" cy="259045"/>
    <xdr:sp macro="" textlink="">
      <xdr:nvSpPr>
        <xdr:cNvPr id="639" name="n_2mainValue【消防施設】&#10;一人当たり面積">
          <a:extLst>
            <a:ext uri="{FF2B5EF4-FFF2-40B4-BE49-F238E27FC236}">
              <a16:creationId xmlns:a16="http://schemas.microsoft.com/office/drawing/2014/main" id="{D810D575-B491-4941-9403-5254A40A192B}"/>
            </a:ext>
          </a:extLst>
        </xdr:cNvPr>
        <xdr:cNvSpPr txBox="1"/>
      </xdr:nvSpPr>
      <xdr:spPr>
        <a:xfrm>
          <a:off x="20199427" y="149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6222</xdr:rowOff>
    </xdr:from>
    <xdr:ext cx="469744" cy="259045"/>
    <xdr:sp macro="" textlink="">
      <xdr:nvSpPr>
        <xdr:cNvPr id="640" name="n_3mainValue【消防施設】&#10;一人当たり面積">
          <a:extLst>
            <a:ext uri="{FF2B5EF4-FFF2-40B4-BE49-F238E27FC236}">
              <a16:creationId xmlns:a16="http://schemas.microsoft.com/office/drawing/2014/main" id="{A9DA2949-D6D3-41F1-AF1B-087057870729}"/>
            </a:ext>
          </a:extLst>
        </xdr:cNvPr>
        <xdr:cNvSpPr txBox="1"/>
      </xdr:nvSpPr>
      <xdr:spPr>
        <a:xfrm>
          <a:off x="19310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6548</xdr:rowOff>
    </xdr:from>
    <xdr:ext cx="469744" cy="259045"/>
    <xdr:sp macro="" textlink="">
      <xdr:nvSpPr>
        <xdr:cNvPr id="641" name="n_4mainValue【消防施設】&#10;一人当たり面積">
          <a:extLst>
            <a:ext uri="{FF2B5EF4-FFF2-40B4-BE49-F238E27FC236}">
              <a16:creationId xmlns:a16="http://schemas.microsoft.com/office/drawing/2014/main" id="{C8AA6D42-35D8-4651-918D-DC4655414852}"/>
            </a:ext>
          </a:extLst>
        </xdr:cNvPr>
        <xdr:cNvSpPr txBox="1"/>
      </xdr:nvSpPr>
      <xdr:spPr>
        <a:xfrm>
          <a:off x="18421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3DB099D-F44D-4B43-9EFD-F51648AAB3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634584C-7341-4437-89A4-72C2090909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264817D-1CAF-4FD9-A1E4-3392B8E6A5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C3E35670-11D4-4807-B918-4FE5E94C0B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6438E6B-7536-44CF-8E0C-60F6C00874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BE09FE70-415C-4B99-8A4E-A92828E814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9887F24-2BA9-49E3-97C2-C35A2F7117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4E5C485-38A0-4A99-B773-682CFA7E2C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FB192EF8-14DF-4A55-97CF-291AA15CDA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65370E0C-EF5A-460B-982A-244076A0E7E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5D0F8F65-5556-4C63-97AE-13551610CD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E9F385F5-ACBC-4867-9F54-18C3FD4035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2DDFFD3B-685F-4D9F-8FBE-1EAE4A8AC2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D29E4D5-5A16-4784-902D-83E8229F67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F841BD2D-DCD8-4B0A-8B41-F695F8DA8B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FEEA6DF3-FBE6-4948-809B-A4A2C53F8D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CD79D49E-00CC-453D-B920-FFEC7E1954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CE7E9382-9BCA-4078-9C68-1CBCD8014B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4C554D5D-714F-41A3-9F76-6539130FD14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22B55759-2BA6-421D-BBED-675C82E9D2A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E82A2168-DD95-4EDA-ABB9-6494CB2B12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60BE86D-F015-4B9C-B516-9AE060B258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80C14DE7-3136-472D-A285-B6BE78C5CB5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9F26ADBF-2852-46D1-97A1-99B8C4667A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4691B9B-1F1A-4A41-8D98-BF4F13C8F8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FE893C1E-1700-450F-AC4C-BCDF60E22C97}"/>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AE6CDF36-DFD2-4AD6-8FC5-EE5D13D56A1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CA75D850-B541-4165-A4F6-80D4EDD5F1F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a:extLst>
            <a:ext uri="{FF2B5EF4-FFF2-40B4-BE49-F238E27FC236}">
              <a16:creationId xmlns:a16="http://schemas.microsoft.com/office/drawing/2014/main" id="{A816B872-66D1-44A2-9023-2A2B19815EED}"/>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a:extLst>
            <a:ext uri="{FF2B5EF4-FFF2-40B4-BE49-F238E27FC236}">
              <a16:creationId xmlns:a16="http://schemas.microsoft.com/office/drawing/2014/main" id="{789289BC-05CB-4CC8-B603-08A119390772}"/>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672" name="【庁舎】&#10;有形固定資産減価償却率平均値テキスト">
          <a:extLst>
            <a:ext uri="{FF2B5EF4-FFF2-40B4-BE49-F238E27FC236}">
              <a16:creationId xmlns:a16="http://schemas.microsoft.com/office/drawing/2014/main" id="{557D4586-9029-4F96-A2CD-AEDCF6797533}"/>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a:extLst>
            <a:ext uri="{FF2B5EF4-FFF2-40B4-BE49-F238E27FC236}">
              <a16:creationId xmlns:a16="http://schemas.microsoft.com/office/drawing/2014/main" id="{EFC29F09-C1AB-4EAB-BF9B-2ED6C481934D}"/>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6D9E5D13-56A1-4D99-8613-525A20530B9A}"/>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a:extLst>
            <a:ext uri="{FF2B5EF4-FFF2-40B4-BE49-F238E27FC236}">
              <a16:creationId xmlns:a16="http://schemas.microsoft.com/office/drawing/2014/main" id="{E02B01DB-586A-4CDC-8915-35A870FF4A4D}"/>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a:extLst>
            <a:ext uri="{FF2B5EF4-FFF2-40B4-BE49-F238E27FC236}">
              <a16:creationId xmlns:a16="http://schemas.microsoft.com/office/drawing/2014/main" id="{122C688B-934E-4694-ADA8-51760349CC5B}"/>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a:extLst>
            <a:ext uri="{FF2B5EF4-FFF2-40B4-BE49-F238E27FC236}">
              <a16:creationId xmlns:a16="http://schemas.microsoft.com/office/drawing/2014/main" id="{D2411BE2-7EF2-4F3C-B783-C2333768F93B}"/>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FA1F679-23EE-403F-B243-0B406D9606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60E5D5B-06B3-4951-B47A-C1EBA27F1F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A250C0A-82E3-4520-87C9-33CE658579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78C4697-2AAF-4D48-931B-BD003BB888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74671FA-DA86-4E0B-A46B-1B102FE3EE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141332</xdr:rowOff>
    </xdr:from>
    <xdr:to>
      <xdr:col>85</xdr:col>
      <xdr:colOff>177800</xdr:colOff>
      <xdr:row>100</xdr:row>
      <xdr:rowOff>71482</xdr:rowOff>
    </xdr:to>
    <xdr:sp macro="" textlink="">
      <xdr:nvSpPr>
        <xdr:cNvPr id="683" name="楕円 682">
          <a:extLst>
            <a:ext uri="{FF2B5EF4-FFF2-40B4-BE49-F238E27FC236}">
              <a16:creationId xmlns:a16="http://schemas.microsoft.com/office/drawing/2014/main" id="{DB85A1B7-2FB0-4ED6-874A-1F5284EF098E}"/>
            </a:ext>
          </a:extLst>
        </xdr:cNvPr>
        <xdr:cNvSpPr/>
      </xdr:nvSpPr>
      <xdr:spPr>
        <a:xfrm>
          <a:off x="162687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87828</xdr:rowOff>
    </xdr:from>
    <xdr:ext cx="340478" cy="259045"/>
    <xdr:sp macro="" textlink="">
      <xdr:nvSpPr>
        <xdr:cNvPr id="684" name="【庁舎】&#10;有形固定資産減価償却率該当値テキスト">
          <a:extLst>
            <a:ext uri="{FF2B5EF4-FFF2-40B4-BE49-F238E27FC236}">
              <a16:creationId xmlns:a16="http://schemas.microsoft.com/office/drawing/2014/main" id="{50E0E19D-8C7D-42CF-95C9-2FE095FDC08B}"/>
            </a:ext>
          </a:extLst>
        </xdr:cNvPr>
        <xdr:cNvSpPr txBox="1"/>
      </xdr:nvSpPr>
      <xdr:spPr>
        <a:xfrm>
          <a:off x="16357600" y="17061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85" name="楕円 684">
          <a:extLst>
            <a:ext uri="{FF2B5EF4-FFF2-40B4-BE49-F238E27FC236}">
              <a16:creationId xmlns:a16="http://schemas.microsoft.com/office/drawing/2014/main" id="{238B46B8-48E5-4438-A1AC-8F32619ACC0F}"/>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20682</xdr:rowOff>
    </xdr:from>
    <xdr:to>
      <xdr:col>85</xdr:col>
      <xdr:colOff>127000</xdr:colOff>
      <xdr:row>107</xdr:row>
      <xdr:rowOff>46808</xdr:rowOff>
    </xdr:to>
    <xdr:cxnSp macro="">
      <xdr:nvCxnSpPr>
        <xdr:cNvPr id="686" name="直線コネクタ 685">
          <a:extLst>
            <a:ext uri="{FF2B5EF4-FFF2-40B4-BE49-F238E27FC236}">
              <a16:creationId xmlns:a16="http://schemas.microsoft.com/office/drawing/2014/main" id="{C2CFA322-4F77-458C-BAE5-8E6DCE604741}"/>
            </a:ext>
          </a:extLst>
        </xdr:cNvPr>
        <xdr:cNvCxnSpPr/>
      </xdr:nvCxnSpPr>
      <xdr:spPr>
        <a:xfrm flipV="1">
          <a:off x="15481300" y="17165682"/>
          <a:ext cx="838200" cy="122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687" name="楕円 686">
          <a:extLst>
            <a:ext uri="{FF2B5EF4-FFF2-40B4-BE49-F238E27FC236}">
              <a16:creationId xmlns:a16="http://schemas.microsoft.com/office/drawing/2014/main" id="{D4AA66AA-FB3D-4399-A1AD-7C6DA739F24F}"/>
            </a:ext>
          </a:extLst>
        </xdr:cNvPr>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46808</xdr:rowOff>
    </xdr:to>
    <xdr:cxnSp macro="">
      <xdr:nvCxnSpPr>
        <xdr:cNvPr id="688" name="直線コネクタ 687">
          <a:extLst>
            <a:ext uri="{FF2B5EF4-FFF2-40B4-BE49-F238E27FC236}">
              <a16:creationId xmlns:a16="http://schemas.microsoft.com/office/drawing/2014/main" id="{ADB35755-57BF-4F2B-8E77-B1DBF1B0CB02}"/>
            </a:ext>
          </a:extLst>
        </xdr:cNvPr>
        <xdr:cNvCxnSpPr/>
      </xdr:nvCxnSpPr>
      <xdr:spPr>
        <a:xfrm>
          <a:off x="14592300" y="183625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689" name="楕円 688">
          <a:extLst>
            <a:ext uri="{FF2B5EF4-FFF2-40B4-BE49-F238E27FC236}">
              <a16:creationId xmlns:a16="http://schemas.microsoft.com/office/drawing/2014/main" id="{5E0ADE87-15A9-4F9B-9413-C9BC78C56BAF}"/>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17418</xdr:rowOff>
    </xdr:to>
    <xdr:cxnSp macro="">
      <xdr:nvCxnSpPr>
        <xdr:cNvPr id="690" name="直線コネクタ 689">
          <a:extLst>
            <a:ext uri="{FF2B5EF4-FFF2-40B4-BE49-F238E27FC236}">
              <a16:creationId xmlns:a16="http://schemas.microsoft.com/office/drawing/2014/main" id="{389831AE-1CB0-42B0-8C69-35B182698C46}"/>
            </a:ext>
          </a:extLst>
        </xdr:cNvPr>
        <xdr:cNvCxnSpPr/>
      </xdr:nvCxnSpPr>
      <xdr:spPr>
        <a:xfrm>
          <a:off x="13703300" y="183070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61323</xdr:rowOff>
    </xdr:from>
    <xdr:to>
      <xdr:col>67</xdr:col>
      <xdr:colOff>101600</xdr:colOff>
      <xdr:row>107</xdr:row>
      <xdr:rowOff>162923</xdr:rowOff>
    </xdr:to>
    <xdr:sp macro="" textlink="">
      <xdr:nvSpPr>
        <xdr:cNvPr id="691" name="楕円 690">
          <a:extLst>
            <a:ext uri="{FF2B5EF4-FFF2-40B4-BE49-F238E27FC236}">
              <a16:creationId xmlns:a16="http://schemas.microsoft.com/office/drawing/2014/main" id="{8C5391E0-5F4E-4BC8-B5D0-195867B8A77E}"/>
            </a:ext>
          </a:extLst>
        </xdr:cNvPr>
        <xdr:cNvSpPr/>
      </xdr:nvSpPr>
      <xdr:spPr>
        <a:xfrm>
          <a:off x="1276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107</xdr:row>
      <xdr:rowOff>112123</xdr:rowOff>
    </xdr:to>
    <xdr:cxnSp macro="">
      <xdr:nvCxnSpPr>
        <xdr:cNvPr id="692" name="直線コネクタ 691">
          <a:extLst>
            <a:ext uri="{FF2B5EF4-FFF2-40B4-BE49-F238E27FC236}">
              <a16:creationId xmlns:a16="http://schemas.microsoft.com/office/drawing/2014/main" id="{6A8B6966-5FF4-4079-9720-4B7C8B1C26E2}"/>
            </a:ext>
          </a:extLst>
        </xdr:cNvPr>
        <xdr:cNvCxnSpPr/>
      </xdr:nvCxnSpPr>
      <xdr:spPr>
        <a:xfrm flipV="1">
          <a:off x="12814300" y="1830705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93" name="n_1aveValue【庁舎】&#10;有形固定資産減価償却率">
          <a:extLst>
            <a:ext uri="{FF2B5EF4-FFF2-40B4-BE49-F238E27FC236}">
              <a16:creationId xmlns:a16="http://schemas.microsoft.com/office/drawing/2014/main" id="{B41EF0F0-8D81-4FB0-8192-C5800D70157E}"/>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94" name="n_2aveValue【庁舎】&#10;有形固定資産減価償却率">
          <a:extLst>
            <a:ext uri="{FF2B5EF4-FFF2-40B4-BE49-F238E27FC236}">
              <a16:creationId xmlns:a16="http://schemas.microsoft.com/office/drawing/2014/main" id="{5C95CE46-44B9-4E27-A31B-A3102BB29F85}"/>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5" name="n_3aveValue【庁舎】&#10;有形固定資産減価償却率">
          <a:extLst>
            <a:ext uri="{FF2B5EF4-FFF2-40B4-BE49-F238E27FC236}">
              <a16:creationId xmlns:a16="http://schemas.microsoft.com/office/drawing/2014/main" id="{FC7019FD-6085-45E2-94A5-CF40886A7538}"/>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6" name="n_4aveValue【庁舎】&#10;有形固定資産減価償却率">
          <a:extLst>
            <a:ext uri="{FF2B5EF4-FFF2-40B4-BE49-F238E27FC236}">
              <a16:creationId xmlns:a16="http://schemas.microsoft.com/office/drawing/2014/main" id="{74AB893E-7E95-4409-9FD2-E13375EFBF05}"/>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697" name="n_1mainValue【庁舎】&#10;有形固定資産減価償却率">
          <a:extLst>
            <a:ext uri="{FF2B5EF4-FFF2-40B4-BE49-F238E27FC236}">
              <a16:creationId xmlns:a16="http://schemas.microsoft.com/office/drawing/2014/main" id="{D9499E42-7F6F-45F6-93C0-7CFC1F8349A4}"/>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698" name="n_2mainValue【庁舎】&#10;有形固定資産減価償却率">
          <a:extLst>
            <a:ext uri="{FF2B5EF4-FFF2-40B4-BE49-F238E27FC236}">
              <a16:creationId xmlns:a16="http://schemas.microsoft.com/office/drawing/2014/main" id="{43F34FD2-445F-416F-B05F-13CEF3740AE6}"/>
            </a:ext>
          </a:extLst>
        </xdr:cNvPr>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99" name="n_3mainValue【庁舎】&#10;有形固定資産減価償却率">
          <a:extLst>
            <a:ext uri="{FF2B5EF4-FFF2-40B4-BE49-F238E27FC236}">
              <a16:creationId xmlns:a16="http://schemas.microsoft.com/office/drawing/2014/main" id="{529FAA7D-77E0-48E0-9B1A-C9667A82B1FF}"/>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154050</xdr:rowOff>
    </xdr:from>
    <xdr:ext cx="405111" cy="259045"/>
    <xdr:sp macro="" textlink="">
      <xdr:nvSpPr>
        <xdr:cNvPr id="700" name="n_4mainValue【庁舎】&#10;有形固定資産減価償却率">
          <a:extLst>
            <a:ext uri="{FF2B5EF4-FFF2-40B4-BE49-F238E27FC236}">
              <a16:creationId xmlns:a16="http://schemas.microsoft.com/office/drawing/2014/main" id="{5D743D11-C252-4BBE-BA6C-A054B7EA6F9C}"/>
            </a:ext>
          </a:extLst>
        </xdr:cNvPr>
        <xdr:cNvSpPr txBox="1"/>
      </xdr:nvSpPr>
      <xdr:spPr>
        <a:xfrm>
          <a:off x="12611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578062F-0B8C-4E26-A490-BACBE5736D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576791BF-A453-46C5-82A3-84BBAA76A3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2F105E7D-E8F0-4D27-8B3A-2588BD1FB4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FA59A597-97C9-4AFA-B75C-E9D7838AE6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EE7F1FB-76F1-4734-8D1B-AE67DD130B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B78B3C5A-BE39-403F-A2F7-00250C3CE9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65FB37D-2887-4D7F-A5C9-46E5EA48CE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C9C88275-E0C9-48E7-B5E1-10EF3DE30C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3D54B7B6-AFB4-487E-8AFC-9409FF6785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8A4DB4F-DFA8-41C3-9EBF-0A548E093D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1" name="直線コネクタ 710">
          <a:extLst>
            <a:ext uri="{FF2B5EF4-FFF2-40B4-BE49-F238E27FC236}">
              <a16:creationId xmlns:a16="http://schemas.microsoft.com/office/drawing/2014/main" id="{DC16134B-D3CF-4699-91DB-FD18F01073AD}"/>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2" name="テキスト ボックス 711">
          <a:extLst>
            <a:ext uri="{FF2B5EF4-FFF2-40B4-BE49-F238E27FC236}">
              <a16:creationId xmlns:a16="http://schemas.microsoft.com/office/drawing/2014/main" id="{B9540089-0F2E-4106-BBB0-2F125A47E7D5}"/>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a:extLst>
            <a:ext uri="{FF2B5EF4-FFF2-40B4-BE49-F238E27FC236}">
              <a16:creationId xmlns:a16="http://schemas.microsoft.com/office/drawing/2014/main" id="{21DB3003-436D-42BA-B904-1F9DA007A5BA}"/>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a:extLst>
            <a:ext uri="{FF2B5EF4-FFF2-40B4-BE49-F238E27FC236}">
              <a16:creationId xmlns:a16="http://schemas.microsoft.com/office/drawing/2014/main" id="{9143FCA2-64CA-427D-A2D6-FA93BD7164F1}"/>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5" name="直線コネクタ 714">
          <a:extLst>
            <a:ext uri="{FF2B5EF4-FFF2-40B4-BE49-F238E27FC236}">
              <a16:creationId xmlns:a16="http://schemas.microsoft.com/office/drawing/2014/main" id="{F6D32E68-B559-4414-8502-347BF00410F1}"/>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6" name="テキスト ボックス 715">
          <a:extLst>
            <a:ext uri="{FF2B5EF4-FFF2-40B4-BE49-F238E27FC236}">
              <a16:creationId xmlns:a16="http://schemas.microsoft.com/office/drawing/2014/main" id="{DDE6DE92-17A9-4926-B3DF-6381C1B79B24}"/>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9512F48-381D-479E-BF51-EE97F0AAEE5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F7381EC7-52A5-4D7C-930D-766A2A44ABA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9" name="直線コネクタ 718">
          <a:extLst>
            <a:ext uri="{FF2B5EF4-FFF2-40B4-BE49-F238E27FC236}">
              <a16:creationId xmlns:a16="http://schemas.microsoft.com/office/drawing/2014/main" id="{8362E286-94DC-4B02-94C8-3ED55B607AC7}"/>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0" name="テキスト ボックス 719">
          <a:extLst>
            <a:ext uri="{FF2B5EF4-FFF2-40B4-BE49-F238E27FC236}">
              <a16:creationId xmlns:a16="http://schemas.microsoft.com/office/drawing/2014/main" id="{88A1C5DF-1250-4F9C-9F4F-9CE28314E26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1" name="直線コネクタ 720">
          <a:extLst>
            <a:ext uri="{FF2B5EF4-FFF2-40B4-BE49-F238E27FC236}">
              <a16:creationId xmlns:a16="http://schemas.microsoft.com/office/drawing/2014/main" id="{A4724C15-6C1D-4025-B73C-E52BA5C38C8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2" name="テキスト ボックス 721">
          <a:extLst>
            <a:ext uri="{FF2B5EF4-FFF2-40B4-BE49-F238E27FC236}">
              <a16:creationId xmlns:a16="http://schemas.microsoft.com/office/drawing/2014/main" id="{2027F8B2-CFC1-4BC7-B4E9-6544919491B4}"/>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3" name="直線コネクタ 722">
          <a:extLst>
            <a:ext uri="{FF2B5EF4-FFF2-40B4-BE49-F238E27FC236}">
              <a16:creationId xmlns:a16="http://schemas.microsoft.com/office/drawing/2014/main" id="{6F3E0C3B-9D40-4923-A51F-19E628AC1CF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4" name="テキスト ボックス 723">
          <a:extLst>
            <a:ext uri="{FF2B5EF4-FFF2-40B4-BE49-F238E27FC236}">
              <a16:creationId xmlns:a16="http://schemas.microsoft.com/office/drawing/2014/main" id="{455731E9-EFFF-462A-B0C1-0EFB604635C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D8AE73BB-108A-4FF2-9F43-05D68397BF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E10C8892-5265-41AA-8EEB-7D22DAC809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A3E4A5EC-12D9-4155-A9CF-86C0D3D176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8" name="直線コネクタ 727">
          <a:extLst>
            <a:ext uri="{FF2B5EF4-FFF2-40B4-BE49-F238E27FC236}">
              <a16:creationId xmlns:a16="http://schemas.microsoft.com/office/drawing/2014/main" id="{F6ACE726-57EC-4485-9042-5B4965394914}"/>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9" name="【庁舎】&#10;一人当たり面積最小値テキスト">
          <a:extLst>
            <a:ext uri="{FF2B5EF4-FFF2-40B4-BE49-F238E27FC236}">
              <a16:creationId xmlns:a16="http://schemas.microsoft.com/office/drawing/2014/main" id="{CE8D907C-23EF-403F-9849-E81E8C199D44}"/>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0" name="直線コネクタ 729">
          <a:extLst>
            <a:ext uri="{FF2B5EF4-FFF2-40B4-BE49-F238E27FC236}">
              <a16:creationId xmlns:a16="http://schemas.microsoft.com/office/drawing/2014/main" id="{E9E3DEA2-2DC8-4F6A-814D-E2F7C84055B7}"/>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1" name="【庁舎】&#10;一人当たり面積最大値テキスト">
          <a:extLst>
            <a:ext uri="{FF2B5EF4-FFF2-40B4-BE49-F238E27FC236}">
              <a16:creationId xmlns:a16="http://schemas.microsoft.com/office/drawing/2014/main" id="{24F8E4A7-9A53-4366-A09F-52B628B3D155}"/>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2" name="直線コネクタ 731">
          <a:extLst>
            <a:ext uri="{FF2B5EF4-FFF2-40B4-BE49-F238E27FC236}">
              <a16:creationId xmlns:a16="http://schemas.microsoft.com/office/drawing/2014/main" id="{B1D7BDE2-94D6-45D9-9FC4-D4B73EF7F128}"/>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3" name="【庁舎】&#10;一人当たり面積平均値テキスト">
          <a:extLst>
            <a:ext uri="{FF2B5EF4-FFF2-40B4-BE49-F238E27FC236}">
              <a16:creationId xmlns:a16="http://schemas.microsoft.com/office/drawing/2014/main" id="{014CBA3C-3FD6-43FA-B6EC-C980F1A64DB6}"/>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4" name="フローチャート: 判断 733">
          <a:extLst>
            <a:ext uri="{FF2B5EF4-FFF2-40B4-BE49-F238E27FC236}">
              <a16:creationId xmlns:a16="http://schemas.microsoft.com/office/drawing/2014/main" id="{AEFCC5AF-B275-451A-B9AF-8AC6B348633F}"/>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5" name="フローチャート: 判断 734">
          <a:extLst>
            <a:ext uri="{FF2B5EF4-FFF2-40B4-BE49-F238E27FC236}">
              <a16:creationId xmlns:a16="http://schemas.microsoft.com/office/drawing/2014/main" id="{A104C8C2-AC85-492A-ACC8-DFB45EB68DA3}"/>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6" name="フローチャート: 判断 735">
          <a:extLst>
            <a:ext uri="{FF2B5EF4-FFF2-40B4-BE49-F238E27FC236}">
              <a16:creationId xmlns:a16="http://schemas.microsoft.com/office/drawing/2014/main" id="{776A49F0-730E-44EC-98B9-4DE8B4DC42D5}"/>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7" name="フローチャート: 判断 736">
          <a:extLst>
            <a:ext uri="{FF2B5EF4-FFF2-40B4-BE49-F238E27FC236}">
              <a16:creationId xmlns:a16="http://schemas.microsoft.com/office/drawing/2014/main" id="{FE7E2C6A-1C55-4838-A686-9F6727D97F67}"/>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8" name="フローチャート: 判断 737">
          <a:extLst>
            <a:ext uri="{FF2B5EF4-FFF2-40B4-BE49-F238E27FC236}">
              <a16:creationId xmlns:a16="http://schemas.microsoft.com/office/drawing/2014/main" id="{E4AA2768-66A0-4ABD-B302-FB726F4F68F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C4D3394-3B46-4605-9AE0-D7DD95754F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836BC0F-8FDB-46D8-85C3-7C0ECBA33C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C67D7D6-FA49-4E3E-9E1D-B0CBF2E9EA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C6CFF00-8166-46E4-875E-D6D771C1F8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8C1F1467-49B4-4FF5-9A2B-469BB3A70E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26352</xdr:rowOff>
    </xdr:from>
    <xdr:to>
      <xdr:col>116</xdr:col>
      <xdr:colOff>114300</xdr:colOff>
      <xdr:row>100</xdr:row>
      <xdr:rowOff>127952</xdr:rowOff>
    </xdr:to>
    <xdr:sp macro="" textlink="">
      <xdr:nvSpPr>
        <xdr:cNvPr id="744" name="楕円 743">
          <a:extLst>
            <a:ext uri="{FF2B5EF4-FFF2-40B4-BE49-F238E27FC236}">
              <a16:creationId xmlns:a16="http://schemas.microsoft.com/office/drawing/2014/main" id="{FE6288C0-CE55-4C18-9DC7-CDCE9707C87C}"/>
            </a:ext>
          </a:extLst>
        </xdr:cNvPr>
        <xdr:cNvSpPr/>
      </xdr:nvSpPr>
      <xdr:spPr>
        <a:xfrm>
          <a:off x="22110700" y="171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150829</xdr:rowOff>
    </xdr:from>
    <xdr:ext cx="469744" cy="259045"/>
    <xdr:sp macro="" textlink="">
      <xdr:nvSpPr>
        <xdr:cNvPr id="745" name="【庁舎】&#10;一人当たり面積該当値テキスト">
          <a:extLst>
            <a:ext uri="{FF2B5EF4-FFF2-40B4-BE49-F238E27FC236}">
              <a16:creationId xmlns:a16="http://schemas.microsoft.com/office/drawing/2014/main" id="{8AF2F51C-B515-43A7-B459-4F435E082573}"/>
            </a:ext>
          </a:extLst>
        </xdr:cNvPr>
        <xdr:cNvSpPr txBox="1"/>
      </xdr:nvSpPr>
      <xdr:spPr>
        <a:xfrm>
          <a:off x="22199600" y="171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62548</xdr:rowOff>
    </xdr:from>
    <xdr:to>
      <xdr:col>112</xdr:col>
      <xdr:colOff>38100</xdr:colOff>
      <xdr:row>108</xdr:row>
      <xdr:rowOff>164148</xdr:rowOff>
    </xdr:to>
    <xdr:sp macro="" textlink="">
      <xdr:nvSpPr>
        <xdr:cNvPr id="746" name="楕円 745">
          <a:extLst>
            <a:ext uri="{FF2B5EF4-FFF2-40B4-BE49-F238E27FC236}">
              <a16:creationId xmlns:a16="http://schemas.microsoft.com/office/drawing/2014/main" id="{F5BE0123-AB19-4E55-B214-25D7BBE92A6D}"/>
            </a:ext>
          </a:extLst>
        </xdr:cNvPr>
        <xdr:cNvSpPr/>
      </xdr:nvSpPr>
      <xdr:spPr>
        <a:xfrm>
          <a:off x="21272500" y="185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77152</xdr:rowOff>
    </xdr:from>
    <xdr:to>
      <xdr:col>116</xdr:col>
      <xdr:colOff>63500</xdr:colOff>
      <xdr:row>108</xdr:row>
      <xdr:rowOff>113348</xdr:rowOff>
    </xdr:to>
    <xdr:cxnSp macro="">
      <xdr:nvCxnSpPr>
        <xdr:cNvPr id="747" name="直線コネクタ 746">
          <a:extLst>
            <a:ext uri="{FF2B5EF4-FFF2-40B4-BE49-F238E27FC236}">
              <a16:creationId xmlns:a16="http://schemas.microsoft.com/office/drawing/2014/main" id="{972F57DB-45AE-4C33-BB42-000C956081F4}"/>
            </a:ext>
          </a:extLst>
        </xdr:cNvPr>
        <xdr:cNvCxnSpPr/>
      </xdr:nvCxnSpPr>
      <xdr:spPr>
        <a:xfrm flipV="1">
          <a:off x="21323300" y="17222152"/>
          <a:ext cx="838200" cy="14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65405</xdr:rowOff>
    </xdr:from>
    <xdr:to>
      <xdr:col>107</xdr:col>
      <xdr:colOff>101600</xdr:colOff>
      <xdr:row>108</xdr:row>
      <xdr:rowOff>167005</xdr:rowOff>
    </xdr:to>
    <xdr:sp macro="" textlink="">
      <xdr:nvSpPr>
        <xdr:cNvPr id="748" name="楕円 747">
          <a:extLst>
            <a:ext uri="{FF2B5EF4-FFF2-40B4-BE49-F238E27FC236}">
              <a16:creationId xmlns:a16="http://schemas.microsoft.com/office/drawing/2014/main" id="{405C814A-DCE6-4D71-A128-621BFE0A81BC}"/>
            </a:ext>
          </a:extLst>
        </xdr:cNvPr>
        <xdr:cNvSpPr/>
      </xdr:nvSpPr>
      <xdr:spPr>
        <a:xfrm>
          <a:off x="20383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113348</xdr:rowOff>
    </xdr:from>
    <xdr:to>
      <xdr:col>111</xdr:col>
      <xdr:colOff>177800</xdr:colOff>
      <xdr:row>108</xdr:row>
      <xdr:rowOff>116205</xdr:rowOff>
    </xdr:to>
    <xdr:cxnSp macro="">
      <xdr:nvCxnSpPr>
        <xdr:cNvPr id="749" name="直線コネクタ 748">
          <a:extLst>
            <a:ext uri="{FF2B5EF4-FFF2-40B4-BE49-F238E27FC236}">
              <a16:creationId xmlns:a16="http://schemas.microsoft.com/office/drawing/2014/main" id="{3D3C0B03-C123-47E4-90A0-DD6532679413}"/>
            </a:ext>
          </a:extLst>
        </xdr:cNvPr>
        <xdr:cNvCxnSpPr/>
      </xdr:nvCxnSpPr>
      <xdr:spPr>
        <a:xfrm flipV="1">
          <a:off x="20434300" y="186299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66357</xdr:rowOff>
    </xdr:from>
    <xdr:to>
      <xdr:col>102</xdr:col>
      <xdr:colOff>165100</xdr:colOff>
      <xdr:row>108</xdr:row>
      <xdr:rowOff>167957</xdr:rowOff>
    </xdr:to>
    <xdr:sp macro="" textlink="">
      <xdr:nvSpPr>
        <xdr:cNvPr id="750" name="楕円 749">
          <a:extLst>
            <a:ext uri="{FF2B5EF4-FFF2-40B4-BE49-F238E27FC236}">
              <a16:creationId xmlns:a16="http://schemas.microsoft.com/office/drawing/2014/main" id="{3E26502B-DFE5-45DC-A098-5EDC7C1E012E}"/>
            </a:ext>
          </a:extLst>
        </xdr:cNvPr>
        <xdr:cNvSpPr/>
      </xdr:nvSpPr>
      <xdr:spPr>
        <a:xfrm>
          <a:off x="19494500" y="185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116205</xdr:rowOff>
    </xdr:from>
    <xdr:to>
      <xdr:col>107</xdr:col>
      <xdr:colOff>50800</xdr:colOff>
      <xdr:row>108</xdr:row>
      <xdr:rowOff>117157</xdr:rowOff>
    </xdr:to>
    <xdr:cxnSp macro="">
      <xdr:nvCxnSpPr>
        <xdr:cNvPr id="751" name="直線コネクタ 750">
          <a:extLst>
            <a:ext uri="{FF2B5EF4-FFF2-40B4-BE49-F238E27FC236}">
              <a16:creationId xmlns:a16="http://schemas.microsoft.com/office/drawing/2014/main" id="{D4A24723-A8E3-45D5-A13B-639E278E89C6}"/>
            </a:ext>
          </a:extLst>
        </xdr:cNvPr>
        <xdr:cNvCxnSpPr/>
      </xdr:nvCxnSpPr>
      <xdr:spPr>
        <a:xfrm flipV="1">
          <a:off x="19545300" y="1863280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8255</xdr:rowOff>
    </xdr:from>
    <xdr:to>
      <xdr:col>98</xdr:col>
      <xdr:colOff>38100</xdr:colOff>
      <xdr:row>108</xdr:row>
      <xdr:rowOff>109855</xdr:rowOff>
    </xdr:to>
    <xdr:sp macro="" textlink="">
      <xdr:nvSpPr>
        <xdr:cNvPr id="752" name="楕円 751">
          <a:extLst>
            <a:ext uri="{FF2B5EF4-FFF2-40B4-BE49-F238E27FC236}">
              <a16:creationId xmlns:a16="http://schemas.microsoft.com/office/drawing/2014/main" id="{D8BBB8B3-154F-49B5-8760-A1CD33E732B2}"/>
            </a:ext>
          </a:extLst>
        </xdr:cNvPr>
        <xdr:cNvSpPr/>
      </xdr:nvSpPr>
      <xdr:spPr>
        <a:xfrm>
          <a:off x="18605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59055</xdr:rowOff>
    </xdr:from>
    <xdr:to>
      <xdr:col>102</xdr:col>
      <xdr:colOff>114300</xdr:colOff>
      <xdr:row>108</xdr:row>
      <xdr:rowOff>117157</xdr:rowOff>
    </xdr:to>
    <xdr:cxnSp macro="">
      <xdr:nvCxnSpPr>
        <xdr:cNvPr id="753" name="直線コネクタ 752">
          <a:extLst>
            <a:ext uri="{FF2B5EF4-FFF2-40B4-BE49-F238E27FC236}">
              <a16:creationId xmlns:a16="http://schemas.microsoft.com/office/drawing/2014/main" id="{C64C57DE-9671-4DDA-94EF-C88B4553CF38}"/>
            </a:ext>
          </a:extLst>
        </xdr:cNvPr>
        <xdr:cNvCxnSpPr/>
      </xdr:nvCxnSpPr>
      <xdr:spPr>
        <a:xfrm>
          <a:off x="18656300" y="18575655"/>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54" name="n_1aveValue【庁舎】&#10;一人当たり面積">
          <a:extLst>
            <a:ext uri="{FF2B5EF4-FFF2-40B4-BE49-F238E27FC236}">
              <a16:creationId xmlns:a16="http://schemas.microsoft.com/office/drawing/2014/main" id="{F245C9DE-A7BF-4F32-8628-CF6B938D5BE9}"/>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55" name="n_2aveValue【庁舎】&#10;一人当たり面積">
          <a:extLst>
            <a:ext uri="{FF2B5EF4-FFF2-40B4-BE49-F238E27FC236}">
              <a16:creationId xmlns:a16="http://schemas.microsoft.com/office/drawing/2014/main" id="{FEF61A5C-FE51-44AE-BE2C-D8572DB5EE37}"/>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6" name="n_3aveValue【庁舎】&#10;一人当たり面積">
          <a:extLst>
            <a:ext uri="{FF2B5EF4-FFF2-40B4-BE49-F238E27FC236}">
              <a16:creationId xmlns:a16="http://schemas.microsoft.com/office/drawing/2014/main" id="{5BB9B785-F7E4-4046-BBC3-A9C7EE85466D}"/>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7" name="n_4aveValue【庁舎】&#10;一人当たり面積">
          <a:extLst>
            <a:ext uri="{FF2B5EF4-FFF2-40B4-BE49-F238E27FC236}">
              <a16:creationId xmlns:a16="http://schemas.microsoft.com/office/drawing/2014/main" id="{E56826F5-0A54-4E6E-8563-79B070EEECDE}"/>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155275</xdr:rowOff>
    </xdr:from>
    <xdr:ext cx="469744" cy="259045"/>
    <xdr:sp macro="" textlink="">
      <xdr:nvSpPr>
        <xdr:cNvPr id="758" name="n_1mainValue【庁舎】&#10;一人当たり面積">
          <a:extLst>
            <a:ext uri="{FF2B5EF4-FFF2-40B4-BE49-F238E27FC236}">
              <a16:creationId xmlns:a16="http://schemas.microsoft.com/office/drawing/2014/main" id="{6B6182A1-AB53-42A9-B203-5F9E65AAA1C7}"/>
            </a:ext>
          </a:extLst>
        </xdr:cNvPr>
        <xdr:cNvSpPr txBox="1"/>
      </xdr:nvSpPr>
      <xdr:spPr>
        <a:xfrm>
          <a:off x="21075727" y="1867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158132</xdr:rowOff>
    </xdr:from>
    <xdr:ext cx="469744" cy="259045"/>
    <xdr:sp macro="" textlink="">
      <xdr:nvSpPr>
        <xdr:cNvPr id="759" name="n_2mainValue【庁舎】&#10;一人当たり面積">
          <a:extLst>
            <a:ext uri="{FF2B5EF4-FFF2-40B4-BE49-F238E27FC236}">
              <a16:creationId xmlns:a16="http://schemas.microsoft.com/office/drawing/2014/main" id="{B046DEC7-1B5F-439B-ADF4-50948B0D6529}"/>
            </a:ext>
          </a:extLst>
        </xdr:cNvPr>
        <xdr:cNvSpPr txBox="1"/>
      </xdr:nvSpPr>
      <xdr:spPr>
        <a:xfrm>
          <a:off x="20199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159084</xdr:rowOff>
    </xdr:from>
    <xdr:ext cx="469744" cy="259045"/>
    <xdr:sp macro="" textlink="">
      <xdr:nvSpPr>
        <xdr:cNvPr id="760" name="n_3mainValue【庁舎】&#10;一人当たり面積">
          <a:extLst>
            <a:ext uri="{FF2B5EF4-FFF2-40B4-BE49-F238E27FC236}">
              <a16:creationId xmlns:a16="http://schemas.microsoft.com/office/drawing/2014/main" id="{60B632DD-1420-4927-95B1-4DC2939D319A}"/>
            </a:ext>
          </a:extLst>
        </xdr:cNvPr>
        <xdr:cNvSpPr txBox="1"/>
      </xdr:nvSpPr>
      <xdr:spPr>
        <a:xfrm>
          <a:off x="19310427" y="1867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100982</xdr:rowOff>
    </xdr:from>
    <xdr:ext cx="469744" cy="259045"/>
    <xdr:sp macro="" textlink="">
      <xdr:nvSpPr>
        <xdr:cNvPr id="761" name="n_4mainValue【庁舎】&#10;一人当たり面積">
          <a:extLst>
            <a:ext uri="{FF2B5EF4-FFF2-40B4-BE49-F238E27FC236}">
              <a16:creationId xmlns:a16="http://schemas.microsoft.com/office/drawing/2014/main" id="{22B8AACD-0E2B-4BD1-BAD8-BE1B69EB5FC0}"/>
            </a:ext>
          </a:extLst>
        </xdr:cNvPr>
        <xdr:cNvSpPr txBox="1"/>
      </xdr:nvSpPr>
      <xdr:spPr>
        <a:xfrm>
          <a:off x="184214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517FDD08-7E7C-47A1-963B-B056BDCF08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36B03978-3AE2-4BFD-90B9-9E1CFECAFC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230A06B5-126C-4FDF-8C36-86E0DBE9E5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類似団体と比較して特に有形固定資産減価償却率が高くなっている施設は、消防施設であり、一方で、特に低くなっている施設は</a:t>
          </a:r>
          <a:r>
            <a:rPr lang="ja-JP" altLang="en-US" sz="1400" b="0" i="0" baseline="0">
              <a:solidFill>
                <a:schemeClr val="dk1"/>
              </a:solidFill>
              <a:effectLst/>
              <a:latin typeface="+mn-lt"/>
              <a:ea typeface="+mn-ea"/>
              <a:cs typeface="+mn-cs"/>
            </a:rPr>
            <a:t>、庁舎、</a:t>
          </a:r>
          <a:r>
            <a:rPr lang="ja-JP" altLang="ja-JP" sz="1400" b="0" i="0" baseline="0">
              <a:solidFill>
                <a:schemeClr val="dk1"/>
              </a:solidFill>
              <a:effectLst/>
              <a:latin typeface="+mn-lt"/>
              <a:ea typeface="+mn-ea"/>
              <a:cs typeface="+mn-cs"/>
            </a:rPr>
            <a:t>体育館・プールである。</a:t>
          </a:r>
          <a:r>
            <a:rPr lang="ja-JP" altLang="en-US" sz="1400" b="0" i="0" baseline="0">
              <a:solidFill>
                <a:schemeClr val="dk1"/>
              </a:solidFill>
              <a:effectLst/>
              <a:latin typeface="+mn-lt"/>
              <a:ea typeface="+mn-ea"/>
              <a:cs typeface="+mn-cs"/>
            </a:rPr>
            <a:t>庁舎については、令和</a:t>
          </a:r>
          <a:r>
            <a:rPr lang="en-US" altLang="ja-JP" sz="1400" b="0" i="0" baseline="0">
              <a:solidFill>
                <a:schemeClr val="dk1"/>
              </a:solidFill>
              <a:effectLst/>
              <a:latin typeface="+mn-lt"/>
              <a:ea typeface="+mn-ea"/>
              <a:cs typeface="+mn-cs"/>
            </a:rPr>
            <a:t>2</a:t>
          </a:r>
          <a:r>
            <a:rPr lang="ja-JP" altLang="en-US" sz="1400" b="0" i="0" baseline="0">
              <a:solidFill>
                <a:schemeClr val="dk1"/>
              </a:solidFill>
              <a:effectLst/>
              <a:latin typeface="+mn-lt"/>
              <a:ea typeface="+mn-ea"/>
              <a:cs typeface="+mn-cs"/>
            </a:rPr>
            <a:t>年</a:t>
          </a:r>
          <a:r>
            <a:rPr lang="en-US" altLang="ja-JP" sz="1400" b="0" i="0" baseline="0">
              <a:solidFill>
                <a:schemeClr val="dk1"/>
              </a:solidFill>
              <a:effectLst/>
              <a:latin typeface="+mn-lt"/>
              <a:ea typeface="+mn-ea"/>
              <a:cs typeface="+mn-cs"/>
            </a:rPr>
            <a:t>10</a:t>
          </a:r>
          <a:r>
            <a:rPr lang="ja-JP" altLang="en-US" sz="1400" b="0" i="0" baseline="0">
              <a:solidFill>
                <a:schemeClr val="dk1"/>
              </a:solidFill>
              <a:effectLst/>
              <a:latin typeface="+mn-lt"/>
              <a:ea typeface="+mn-ea"/>
              <a:cs typeface="+mn-cs"/>
            </a:rPr>
            <a:t>月に新庁舎が完成し、令和</a:t>
          </a:r>
          <a:r>
            <a:rPr lang="en-US" altLang="ja-JP" sz="1400" b="0" i="0" baseline="0">
              <a:solidFill>
                <a:schemeClr val="dk1"/>
              </a:solidFill>
              <a:effectLst/>
              <a:latin typeface="+mn-lt"/>
              <a:ea typeface="+mn-ea"/>
              <a:cs typeface="+mn-cs"/>
            </a:rPr>
            <a:t>3</a:t>
          </a:r>
          <a:r>
            <a:rPr lang="ja-JP" altLang="en-US" sz="1400" b="0" i="0" baseline="0">
              <a:solidFill>
                <a:schemeClr val="dk1"/>
              </a:solidFill>
              <a:effectLst/>
              <a:latin typeface="+mn-lt"/>
              <a:ea typeface="+mn-ea"/>
              <a:cs typeface="+mn-cs"/>
            </a:rPr>
            <a:t>年</a:t>
          </a:r>
          <a:r>
            <a:rPr lang="en-US" altLang="ja-JP" sz="1400" b="0" i="0" baseline="0">
              <a:solidFill>
                <a:schemeClr val="dk1"/>
              </a:solidFill>
              <a:effectLst/>
              <a:latin typeface="+mn-lt"/>
              <a:ea typeface="+mn-ea"/>
              <a:cs typeface="+mn-cs"/>
            </a:rPr>
            <a:t>1</a:t>
          </a:r>
          <a:r>
            <a:rPr lang="ja-JP" altLang="en-US" sz="1400" b="0" i="0" baseline="0">
              <a:solidFill>
                <a:schemeClr val="dk1"/>
              </a:solidFill>
              <a:effectLst/>
              <a:latin typeface="+mn-lt"/>
              <a:ea typeface="+mn-ea"/>
              <a:cs typeface="+mn-cs"/>
            </a:rPr>
            <a:t>月に供用開始されたことにより低くなっている。</a:t>
          </a:r>
          <a:r>
            <a:rPr lang="ja-JP" altLang="ja-JP" sz="1400" b="0" i="0" baseline="0">
              <a:solidFill>
                <a:schemeClr val="dk1"/>
              </a:solidFill>
              <a:effectLst/>
              <a:latin typeface="+mn-lt"/>
              <a:ea typeface="+mn-ea"/>
              <a:cs typeface="+mn-cs"/>
            </a:rPr>
            <a:t>体育館・プールについては、平成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年度に屋内温水プール・多目的スタジオ「イコーゼ！」を整備したことにより低くなっている。</a:t>
          </a:r>
          <a:r>
            <a:rPr kumimoji="1" lang="ja-JP" altLang="ja-JP" sz="1400" b="0" i="0" baseline="0">
              <a:solidFill>
                <a:schemeClr val="dk1"/>
              </a:solidFill>
              <a:effectLst/>
              <a:latin typeface="+mn-lt"/>
              <a:ea typeface="+mn-ea"/>
              <a:cs typeface="+mn-cs"/>
            </a:rPr>
            <a:t>他の施設については老朽化が進んでおり、平成</a:t>
          </a:r>
          <a:r>
            <a:rPr kumimoji="1" lang="en-US" altLang="ja-JP" sz="1400" b="0" i="0" baseline="0">
              <a:solidFill>
                <a:schemeClr val="dk1"/>
              </a:solidFill>
              <a:effectLst/>
              <a:latin typeface="+mn-lt"/>
              <a:ea typeface="+mn-ea"/>
              <a:cs typeface="+mn-cs"/>
            </a:rPr>
            <a:t>27</a:t>
          </a:r>
          <a:r>
            <a:rPr kumimoji="1" lang="ja-JP" altLang="ja-JP" sz="1400" b="0" i="0" baseline="0">
              <a:solidFill>
                <a:schemeClr val="dk1"/>
              </a:solidFill>
              <a:effectLst/>
              <a:latin typeface="+mn-lt"/>
              <a:ea typeface="+mn-ea"/>
              <a:cs typeface="+mn-cs"/>
            </a:rPr>
            <a:t>年度に策定した「公共施設等総合管理計画」に基づき、老朽化対策を講じていく必要がある。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近年の町内立地企業の設備投資に伴う固定資産税の増により、</a:t>
          </a:r>
          <a:r>
            <a:rPr kumimoji="1" lang="ja-JP" altLang="ja-JP" sz="1200">
              <a:solidFill>
                <a:schemeClr val="dk1"/>
              </a:solidFill>
              <a:effectLst/>
              <a:latin typeface="+mn-ea"/>
              <a:ea typeface="+mn-ea"/>
              <a:cs typeface="+mn-cs"/>
            </a:rPr>
            <a:t>類似団体を</a:t>
          </a:r>
          <a:r>
            <a:rPr kumimoji="1" lang="ja-JP" altLang="en-US" sz="1200">
              <a:solidFill>
                <a:schemeClr val="dk1"/>
              </a:solidFill>
              <a:effectLst/>
              <a:latin typeface="+mn-ea"/>
              <a:ea typeface="+mn-ea"/>
              <a:cs typeface="+mn-cs"/>
            </a:rPr>
            <a:t>若干上</a:t>
          </a:r>
          <a:r>
            <a:rPr kumimoji="1" lang="ja-JP" altLang="ja-JP" sz="1200">
              <a:solidFill>
                <a:schemeClr val="dk1"/>
              </a:solidFill>
              <a:effectLst/>
              <a:latin typeface="+mn-ea"/>
              <a:ea typeface="+mn-ea"/>
              <a:cs typeface="+mn-cs"/>
            </a:rPr>
            <a:t>回る結果となっ</a:t>
          </a:r>
          <a:r>
            <a:rPr kumimoji="1" lang="ja-JP" altLang="en-US" sz="1200">
              <a:solidFill>
                <a:schemeClr val="dk1"/>
              </a:solidFill>
              <a:effectLst/>
              <a:latin typeface="+mn-ea"/>
              <a:ea typeface="+mn-ea"/>
              <a:cs typeface="+mn-cs"/>
            </a:rPr>
            <a:t>たが</a:t>
          </a:r>
          <a:r>
            <a:rPr kumimoji="1" lang="ja-JP" altLang="ja-JP" sz="1200">
              <a:solidFill>
                <a:schemeClr val="dk1"/>
              </a:solidFill>
              <a:effectLst/>
              <a:latin typeface="+mn-ea"/>
              <a:ea typeface="+mn-ea"/>
              <a:cs typeface="+mn-cs"/>
            </a:rPr>
            <a:t>、近年はほぼ横這いで推移している。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税収の確保など、さらなる歳入の確保に努めるとともに、事務事業の見直し効率化を進め、重点事業の峻別など、歳出抑制に取り組み、財政基盤の強化を図っていく。</a:t>
          </a:r>
          <a:endParaRPr lang="ja-JP" altLang="ja-JP" sz="12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193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経常収支比率については、前年度と比較し</a:t>
          </a:r>
          <a:r>
            <a:rPr kumimoji="1" lang="en-US" altLang="ja-JP" sz="1200">
              <a:latin typeface="+mn-ea"/>
              <a:ea typeface="+mn-ea"/>
            </a:rPr>
            <a:t>1.6</a:t>
          </a:r>
          <a:r>
            <a:rPr kumimoji="1" lang="ja-JP" altLang="en-US" sz="1200">
              <a:latin typeface="+mn-ea"/>
              <a:ea typeface="+mn-ea"/>
            </a:rPr>
            <a:t>ポイント減少したが、類似団体平均値を上回った。</a:t>
          </a:r>
        </a:p>
        <a:p>
          <a:r>
            <a:rPr kumimoji="1" lang="ja-JP" altLang="en-US" sz="1200">
              <a:latin typeface="+mn-ea"/>
              <a:ea typeface="+mn-ea"/>
            </a:rPr>
            <a:t>分子については会計年度任用職員制度の開始に伴い物件費が減少した一方、人件費が増加した。分母について地方交付税の増により増加した。結果、分母の増が分子の増を上回ったことで、比率が減少したものとみられる。今後より一層の経常経費の節減に努め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132927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3413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132927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019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96960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前年度比で</a:t>
          </a:r>
          <a:r>
            <a:rPr kumimoji="1" lang="en-US" altLang="ja-JP" sz="1200">
              <a:latin typeface="+mn-ea"/>
              <a:ea typeface="+mn-ea"/>
            </a:rPr>
            <a:t>43,349</a:t>
          </a:r>
          <a:r>
            <a:rPr kumimoji="1" lang="ja-JP" altLang="en-US" sz="1200">
              <a:latin typeface="+mn-ea"/>
              <a:ea typeface="+mn-ea"/>
            </a:rPr>
            <a:t>円増加し、類似団体平均値を上回った。これは、新庁舎の供用開始に伴う福島県総合情報通信ネットワーク設備や町防災行政無線等の各種システムの新庁舎への移転費用、並びに特別定額給付金事務費により増加した。引き続き</a:t>
          </a:r>
          <a:r>
            <a:rPr kumimoji="1" lang="en-US" altLang="ja-JP" sz="1200">
              <a:latin typeface="+mn-ea"/>
              <a:ea typeface="+mn-ea"/>
            </a:rPr>
            <a:t>DX</a:t>
          </a:r>
          <a:r>
            <a:rPr kumimoji="1" lang="ja-JP" altLang="en-US" sz="1200">
              <a:latin typeface="+mn-ea"/>
              <a:ea typeface="+mn-ea"/>
            </a:rPr>
            <a:t>推進など業務効率化を図り、経費の縮減に努める。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28118</xdr:rowOff>
    </xdr:from>
    <xdr:to>
      <xdr:col>23</xdr:col>
      <xdr:colOff>133350</xdr:colOff>
      <xdr:row>83</xdr:row>
      <xdr:rowOff>31003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7018"/>
          <a:ext cx="838200" cy="17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16556</xdr:rowOff>
    </xdr:from>
    <xdr:to>
      <xdr:col>19</xdr:col>
      <xdr:colOff>133350</xdr:colOff>
      <xdr:row>82</xdr:row>
      <xdr:rowOff>28118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5456"/>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16556</xdr:rowOff>
    </xdr:from>
    <xdr:to>
      <xdr:col>15</xdr:col>
      <xdr:colOff>82550</xdr:colOff>
      <xdr:row>82</xdr:row>
      <xdr:rowOff>17676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7545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17676</xdr:rowOff>
    </xdr:from>
    <xdr:to>
      <xdr:col>11</xdr:col>
      <xdr:colOff>31750</xdr:colOff>
      <xdr:row>82</xdr:row>
      <xdr:rowOff>99084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76576"/>
          <a:ext cx="889000" cy="8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151653</xdr:rowOff>
    </xdr:from>
    <xdr:to>
      <xdr:col>23</xdr:col>
      <xdr:colOff>184150</xdr:colOff>
      <xdr:row>83</xdr:row>
      <xdr:rowOff>81803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123730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8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148768</xdr:rowOff>
    </xdr:from>
    <xdr:to>
      <xdr:col>19</xdr:col>
      <xdr:colOff>184150</xdr:colOff>
      <xdr:row>82</xdr:row>
      <xdr:rowOff>78918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89095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0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137206</xdr:rowOff>
    </xdr:from>
    <xdr:to>
      <xdr:col>15</xdr:col>
      <xdr:colOff>133350</xdr:colOff>
      <xdr:row>82</xdr:row>
      <xdr:rowOff>67356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77533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138326</xdr:rowOff>
    </xdr:from>
    <xdr:to>
      <xdr:col>11</xdr:col>
      <xdr:colOff>82550</xdr:colOff>
      <xdr:row>82</xdr:row>
      <xdr:rowOff>68476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78653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48284</xdr:rowOff>
    </xdr:from>
    <xdr:to>
      <xdr:col>7</xdr:col>
      <xdr:colOff>31750</xdr:colOff>
      <xdr:row>82</xdr:row>
      <xdr:rowOff>149884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134661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ラスパイレス指数については、前年度と比較し</a:t>
          </a:r>
          <a:r>
            <a:rPr kumimoji="1" lang="en-US" altLang="ja-JP" sz="1200">
              <a:solidFill>
                <a:schemeClr val="dk1"/>
              </a:solidFill>
              <a:effectLst/>
              <a:latin typeface="+mn-lt"/>
              <a:ea typeface="+mn-ea"/>
              <a:cs typeface="+mn-cs"/>
            </a:rPr>
            <a:t>4.8</a:t>
          </a:r>
          <a:r>
            <a:rPr kumimoji="1" lang="ja-JP" altLang="en-US" sz="1200">
              <a:solidFill>
                <a:schemeClr val="dk1"/>
              </a:solidFill>
              <a:effectLst/>
              <a:latin typeface="+mn-lt"/>
              <a:ea typeface="+mn-ea"/>
              <a:cs typeface="+mn-cs"/>
            </a:rPr>
            <a:t>ポイント減少し、類似団体平均値も下回った。</a:t>
          </a:r>
          <a:r>
            <a:rPr kumimoji="1" lang="ja-JP" altLang="ja-JP" sz="1200">
              <a:solidFill>
                <a:schemeClr val="dk1"/>
              </a:solidFill>
              <a:effectLst/>
              <a:latin typeface="+mn-lt"/>
              <a:ea typeface="+mn-ea"/>
              <a:cs typeface="+mn-cs"/>
            </a:rPr>
            <a:t>昨年に引き続き町独自の給与削減措置を実施している。今後も国及び地方公共団体の給与状況を踏まえながら、給与の適正化に努める。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87</xdr:row>
      <xdr:rowOff>91016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63700"/>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53622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071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67028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4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人口</a:t>
          </a:r>
          <a:r>
            <a:rPr kumimoji="1" lang="en-US" altLang="ja-JP" sz="1300">
              <a:latin typeface="+mn-ea"/>
              <a:ea typeface="+mn-ea"/>
            </a:rPr>
            <a:t>1,000</a:t>
          </a:r>
          <a:r>
            <a:rPr kumimoji="1" lang="ja-JP" altLang="en-US" sz="1300">
              <a:latin typeface="+mn-ea"/>
              <a:ea typeface="+mn-ea"/>
            </a:rPr>
            <a:t>人当たりの職員数については、前年より</a:t>
          </a:r>
          <a:r>
            <a:rPr kumimoji="1" lang="en-US" altLang="ja-JP" sz="1300">
              <a:latin typeface="+mn-ea"/>
              <a:ea typeface="+mn-ea"/>
            </a:rPr>
            <a:t>0.31</a:t>
          </a:r>
          <a:r>
            <a:rPr kumimoji="1" lang="ja-JP" altLang="en-US" sz="1300">
              <a:latin typeface="+mn-ea"/>
              <a:ea typeface="+mn-ea"/>
            </a:rPr>
            <a:t>人増加したが、類似団体と比較して</a:t>
          </a:r>
          <a:r>
            <a:rPr kumimoji="1" lang="en-US" altLang="ja-JP" sz="1300">
              <a:latin typeface="+mn-ea"/>
              <a:ea typeface="+mn-ea"/>
            </a:rPr>
            <a:t>0.05</a:t>
          </a:r>
          <a:r>
            <a:rPr kumimoji="1" lang="ja-JP" altLang="en-US" sz="1300">
              <a:latin typeface="+mn-ea"/>
              <a:ea typeface="+mn-ea"/>
            </a:rPr>
            <a:t>人少ない状況となっている。今後も事務事業の見直し・整理を進め、定員の適正化に努めていく。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82852</xdr:rowOff>
    </xdr:from>
    <xdr:to>
      <xdr:col>81</xdr:col>
      <xdr:colOff>44450</xdr:colOff>
      <xdr:row>60</xdr:row>
      <xdr:rowOff>118473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69852"/>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82852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0444"/>
          <a:ext cx="889000" cy="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20804</xdr:rowOff>
    </xdr:from>
    <xdr:to>
      <xdr:col>72</xdr:col>
      <xdr:colOff>203200</xdr:colOff>
      <xdr:row>60</xdr:row>
      <xdr:rowOff>33444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780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10462</xdr:rowOff>
    </xdr:from>
    <xdr:to>
      <xdr:col>68</xdr:col>
      <xdr:colOff>152400</xdr:colOff>
      <xdr:row>60</xdr:row>
      <xdr:rowOff>20804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9746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84200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32052</xdr:rowOff>
    </xdr:from>
    <xdr:to>
      <xdr:col>77</xdr:col>
      <xdr:colOff>95250</xdr:colOff>
      <xdr:row>60</xdr:row>
      <xdr:rowOff>133652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143829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141454</xdr:rowOff>
    </xdr:from>
    <xdr:to>
      <xdr:col>68</xdr:col>
      <xdr:colOff>203200</xdr:colOff>
      <xdr:row>60</xdr:row>
      <xdr:rowOff>71604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131112</xdr:rowOff>
    </xdr:from>
    <xdr:to>
      <xdr:col>64</xdr:col>
      <xdr:colOff>152400</xdr:colOff>
      <xdr:row>60</xdr:row>
      <xdr:rowOff>61262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71439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1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については、前年度と比較し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、類似団体平均値を上回った。</a:t>
          </a:r>
          <a:r>
            <a:rPr kumimoji="1" lang="ja-JP" altLang="en-US" sz="1100">
              <a:solidFill>
                <a:schemeClr val="dk1"/>
              </a:solidFill>
              <a:effectLst/>
              <a:latin typeface="+mn-lt"/>
              <a:ea typeface="+mn-ea"/>
              <a:cs typeface="+mn-cs"/>
            </a:rPr>
            <a:t>これは分子である元利償還金の額が新庁舎整備に係る公共施設等適正管理推進事業債の償還開始により増加した一方で、分母である標準財政規模のうち普通交付税などの増により増加し、比率として減少したことによるものである。今後は役場新庁舎整備に係る償還が本格的に開始されることで元利償還金が増加する一方で、普通交付税の増額も見込まれるため、横ばいもしくは減少傾向で推移にするもの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115509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8158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58965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81945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将来負担比率については、前年度と比較し</a:t>
          </a:r>
          <a:r>
            <a:rPr kumimoji="1" lang="en-US" altLang="ja-JP" sz="1100">
              <a:latin typeface="+mn-ea"/>
              <a:ea typeface="+mn-ea"/>
            </a:rPr>
            <a:t>22.2</a:t>
          </a:r>
          <a:r>
            <a:rPr kumimoji="1" lang="ja-JP" altLang="en-US" sz="1100">
              <a:latin typeface="+mn-ea"/>
              <a:ea typeface="+mn-ea"/>
            </a:rPr>
            <a:t>ポイント増加し、類似団体平均値を上回った。これは分母である標準財政規模が普通交付税の増などにより増加したものの、分子の地方債残高が役場新庁舎整備整備事業に係る公共施設等適正管理推進事業債の借入などにより増加したことによるものである。</a:t>
          </a:r>
          <a:endParaRPr kumimoji="1" lang="en-US" altLang="ja-JP" sz="1100">
            <a:latin typeface="+mn-ea"/>
            <a:ea typeface="+mn-ea"/>
          </a:endParaRPr>
        </a:p>
        <a:p>
          <a:r>
            <a:rPr kumimoji="1" lang="ja-JP" altLang="en-US" sz="1100">
              <a:latin typeface="+mn-ea"/>
              <a:ea typeface="+mn-ea"/>
            </a:rPr>
            <a:t>今後は令和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2</a:t>
          </a:r>
          <a:r>
            <a:rPr kumimoji="1" lang="ja-JP" altLang="en-US" sz="1100">
              <a:latin typeface="+mn-ea"/>
              <a:ea typeface="+mn-ea"/>
            </a:rPr>
            <a:t>月福島県沖地震による災害復旧事業に係る地方債借入などで地方債の残高が増加する一方で、普通交付税の増額も見込まれることから、横ばいもしくは減少傾向で推移にするものと考えられる。</a:t>
          </a:r>
          <a:endParaRPr kumimoji="1" lang="en-US" altLang="ja-JP" sz="11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78377</xdr:rowOff>
    </xdr:from>
    <xdr:to>
      <xdr:col>81</xdr:col>
      <xdr:colOff>44450</xdr:colOff>
      <xdr:row>15</xdr:row>
      <xdr:rowOff>162016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478677"/>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125730</xdr:rowOff>
    </xdr:from>
    <xdr:to>
      <xdr:col>77</xdr:col>
      <xdr:colOff>44450</xdr:colOff>
      <xdr:row>14</xdr:row>
      <xdr:rowOff>78377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3545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125730</xdr:rowOff>
    </xdr:from>
    <xdr:to>
      <xdr:col>72</xdr:col>
      <xdr:colOff>203200</xdr:colOff>
      <xdr:row>13</xdr:row>
      <xdr:rowOff>169394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35458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169394</xdr:rowOff>
    </xdr:from>
    <xdr:to>
      <xdr:col>68</xdr:col>
      <xdr:colOff>152400</xdr:colOff>
      <xdr:row>14</xdr:row>
      <xdr:rowOff>28968</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3982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111216</xdr:rowOff>
    </xdr:from>
    <xdr:to>
      <xdr:col>81</xdr:col>
      <xdr:colOff>95250</xdr:colOff>
      <xdr:row>16</xdr:row>
      <xdr:rowOff>41366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83293</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27577</xdr:rowOff>
    </xdr:from>
    <xdr:to>
      <xdr:col>77</xdr:col>
      <xdr:colOff>95250</xdr:colOff>
      <xdr:row>14</xdr:row>
      <xdr:rowOff>129177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139354</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19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74930</xdr:rowOff>
    </xdr:from>
    <xdr:to>
      <xdr:col>73</xdr:col>
      <xdr:colOff>44450</xdr:colOff>
      <xdr:row>14</xdr:row>
      <xdr:rowOff>5080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15257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118594</xdr:rowOff>
    </xdr:from>
    <xdr:to>
      <xdr:col>68</xdr:col>
      <xdr:colOff>203200</xdr:colOff>
      <xdr:row>14</xdr:row>
      <xdr:rowOff>48744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58921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149618</xdr:rowOff>
    </xdr:from>
    <xdr:to>
      <xdr:col>64</xdr:col>
      <xdr:colOff>152400</xdr:colOff>
      <xdr:row>14</xdr:row>
      <xdr:rowOff>79768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89945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1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人件費</a:t>
          </a:r>
          <a:r>
            <a:rPr kumimoji="1" lang="ja-JP" altLang="ja-JP" sz="1200">
              <a:solidFill>
                <a:schemeClr val="dk1"/>
              </a:solidFill>
              <a:effectLst/>
              <a:latin typeface="+mn-lt"/>
              <a:ea typeface="+mn-ea"/>
              <a:cs typeface="+mn-cs"/>
            </a:rPr>
            <a:t>については、前年度と比較し</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し、類似団体平均値を</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会計年度任用職員制度の開始による増加であるものの、引き続き</a:t>
          </a:r>
          <a:r>
            <a:rPr kumimoji="1" lang="ja-JP" altLang="ja-JP" sz="1200">
              <a:solidFill>
                <a:schemeClr val="dk1"/>
              </a:solidFill>
              <a:effectLst/>
              <a:latin typeface="+mn-lt"/>
              <a:ea typeface="+mn-ea"/>
              <a:cs typeface="+mn-cs"/>
            </a:rPr>
            <a:t>町独自の給与削減措置を実施し</a:t>
          </a:r>
          <a:r>
            <a:rPr kumimoji="0"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DX</a:t>
          </a:r>
          <a:r>
            <a:rPr kumimoji="1" lang="ja-JP" altLang="ja-JP" sz="1200">
              <a:solidFill>
                <a:schemeClr val="dk1"/>
              </a:solidFill>
              <a:effectLst/>
              <a:latin typeface="+mn-lt"/>
              <a:ea typeface="+mn-ea"/>
              <a:cs typeface="+mn-cs"/>
            </a:rPr>
            <a:t>推進など業務効率化を図り、経費の縮減に努める。</a:t>
          </a:r>
          <a:endParaRPr kumimoji="1" lang="en-US" altLang="ja-JP" sz="12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については、前年度と比較し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会計年度任用職員制度の開始により物件費である臨時雇用職員の賃金が人件費に異動したことによるものである。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一方で、インフラ及び公共施設の維持管理などは増加傾向にあるため、事務事業の整理統廃合を進め、経費の縮減を図っていく。</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169454</xdr:rowOff>
    </xdr:from>
    <xdr:to>
      <xdr:col>82</xdr:col>
      <xdr:colOff>107950</xdr:colOff>
      <xdr:row>18</xdr:row>
      <xdr:rowOff>140063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2654"/>
          <a:ext cx="8382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140063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90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2903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9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17599</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22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118654</xdr:rowOff>
    </xdr:from>
    <xdr:to>
      <xdr:col>82</xdr:col>
      <xdr:colOff>158750</xdr:colOff>
      <xdr:row>17</xdr:row>
      <xdr:rowOff>48804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90731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89263</xdr:rowOff>
    </xdr:from>
    <xdr:to>
      <xdr:col>78</xdr:col>
      <xdr:colOff>120650</xdr:colOff>
      <xdr:row>19</xdr:row>
      <xdr:rowOff>19413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6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123553</xdr:rowOff>
    </xdr:from>
    <xdr:to>
      <xdr:col>74</xdr:col>
      <xdr:colOff>31750</xdr:colOff>
      <xdr:row>18</xdr:row>
      <xdr:rowOff>53703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38480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138249</xdr:rowOff>
    </xdr:from>
    <xdr:to>
      <xdr:col>65</xdr:col>
      <xdr:colOff>53975</xdr:colOff>
      <xdr:row>17</xdr:row>
      <xdr:rowOff>68399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53176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については、前年度と比較し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会計年度任用職員制度の開始による物件費の減少に伴い、保育所管理運営費（扶助費相当）が減少したことによるものである。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しかしながら、国の社会保障費や類似団体と同様に、今後も増加していく見込みであるため、福祉行政のサービス低下にならないよう、適正な運営に努め、歳入の確保に努める。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57</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その他に係る経常収支比率については、前年度と比較し</a:t>
          </a:r>
          <a:r>
            <a:rPr kumimoji="1" lang="en-US" altLang="ja-JP" sz="1200">
              <a:latin typeface="+mn-ea"/>
              <a:ea typeface="+mn-ea"/>
            </a:rPr>
            <a:t>0.1</a:t>
          </a:r>
          <a:r>
            <a:rPr kumimoji="1" lang="ja-JP" altLang="en-US" sz="1200">
              <a:latin typeface="+mn-ea"/>
              <a:ea typeface="+mn-ea"/>
            </a:rPr>
            <a:t>ポイント増加し、類似団体平均値を上回った。</a:t>
          </a:r>
          <a:endParaRPr kumimoji="1" lang="en-US" altLang="ja-JP" sz="1200">
            <a:latin typeface="+mn-ea"/>
            <a:ea typeface="+mn-ea"/>
          </a:endParaRPr>
        </a:p>
        <a:p>
          <a:r>
            <a:rPr kumimoji="1" lang="ja-JP" altLang="en-US" sz="1200">
              <a:latin typeface="+mn-ea"/>
              <a:ea typeface="+mn-ea"/>
            </a:rPr>
            <a:t>これは主に介護保険特別会計への繰出金の増加である。今後も高齢化の進展などによりこの傾向は続くとことが見込まれるため、介護保険料の適正化や、介護予防の推進などにより、経費の縮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55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55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102507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57</xdr:row>
      <xdr:rowOff>91622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55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18342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については、前年度と比較し</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増加したものの</a:t>
          </a:r>
          <a:r>
            <a:rPr kumimoji="1" lang="ja-JP" altLang="ja-JP" sz="1200">
              <a:solidFill>
                <a:schemeClr val="dk1"/>
              </a:solidFill>
              <a:effectLst/>
              <a:latin typeface="+mn-lt"/>
              <a:ea typeface="+mn-ea"/>
              <a:cs typeface="+mn-cs"/>
            </a:rPr>
            <a:t>、類似団体平均値を下回った。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今後、特に町単独の補助金については、恒常化を防ぐため所期の目的を達成したものは積極的に廃止又圧縮するよう、引き続き再点検を行っていく。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69850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99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46990</xdr:rowOff>
    </xdr:from>
    <xdr:to>
      <xdr:col>78</xdr:col>
      <xdr:colOff>69850</xdr:colOff>
      <xdr:row>34</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76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29845</xdr:rowOff>
    </xdr:from>
    <xdr:to>
      <xdr:col>73</xdr:col>
      <xdr:colOff>180975</xdr:colOff>
      <xdr:row>34</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591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155575</xdr:rowOff>
    </xdr:from>
    <xdr:to>
      <xdr:col>69</xdr:col>
      <xdr:colOff>92075</xdr:colOff>
      <xdr:row>34</xdr:row>
      <xdr:rowOff>29845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13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19050</xdr:rowOff>
    </xdr:from>
    <xdr:to>
      <xdr:col>78</xdr:col>
      <xdr:colOff>120650</xdr:colOff>
      <xdr:row>34</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167640</xdr:rowOff>
    </xdr:from>
    <xdr:to>
      <xdr:col>74</xdr:col>
      <xdr:colOff>31750</xdr:colOff>
      <xdr:row>34</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107967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150495</xdr:rowOff>
    </xdr:from>
    <xdr:to>
      <xdr:col>69</xdr:col>
      <xdr:colOff>142875</xdr:colOff>
      <xdr:row>34</xdr:row>
      <xdr:rowOff>80645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90822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104775</xdr:rowOff>
    </xdr:from>
    <xdr:to>
      <xdr:col>65</xdr:col>
      <xdr:colOff>53975</xdr:colOff>
      <xdr:row>34</xdr:row>
      <xdr:rowOff>34925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45102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、類似団体平均値を下回った。</a:t>
          </a:r>
          <a:endParaRPr lang="ja-JP" altLang="ja-JP">
            <a:effectLst/>
          </a:endParaRPr>
        </a:p>
        <a:p>
          <a:r>
            <a:rPr kumimoji="1" lang="ja-JP" altLang="ja-JP" sz="1100">
              <a:solidFill>
                <a:schemeClr val="dk1"/>
              </a:solidFill>
              <a:effectLst/>
              <a:latin typeface="+mn-lt"/>
              <a:ea typeface="+mn-ea"/>
              <a:cs typeface="+mn-cs"/>
            </a:rPr>
            <a:t>新庁舎整備に係る公共施設等適正管理推進事業債の償還開始などにより円増加</a:t>
          </a:r>
          <a:r>
            <a:rPr kumimoji="1" lang="ja-JP" altLang="en-US" sz="1100">
              <a:solidFill>
                <a:schemeClr val="dk1"/>
              </a:solidFill>
              <a:effectLst/>
              <a:latin typeface="+mn-lt"/>
              <a:ea typeface="+mn-ea"/>
              <a:cs typeface="+mn-cs"/>
            </a:rPr>
            <a:t>したものであり、今後は令和３年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月福島県沖地震に係る災害復旧事業の借入も予定されていることから、新規の地方債発行を抑制し、交付税措置が有利な地方債の活用に努め、健全な財政運営を図っていく。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27939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27939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公債費以外の経常経費が類似団体平均値を上回っている要因としては、人件費や物件費の経常収支比率が高いことが上げられる。</a:t>
          </a:r>
          <a:r>
            <a:rPr kumimoji="1" lang="en-US" altLang="ja-JP" sz="1200">
              <a:solidFill>
                <a:schemeClr val="dk1"/>
              </a:solidFill>
              <a:effectLst/>
              <a:latin typeface="+mn-ea"/>
              <a:ea typeface="+mn-ea"/>
              <a:cs typeface="+mn-cs"/>
            </a:rPr>
            <a:t>DX</a:t>
          </a:r>
          <a:r>
            <a:rPr kumimoji="1" lang="ja-JP" altLang="ja-JP" sz="1200">
              <a:solidFill>
                <a:schemeClr val="dk1"/>
              </a:solidFill>
              <a:effectLst/>
              <a:latin typeface="+mn-ea"/>
              <a:ea typeface="+mn-ea"/>
              <a:cs typeface="+mn-cs"/>
            </a:rPr>
            <a:t>推進</a:t>
          </a:r>
          <a:r>
            <a:rPr kumimoji="1" lang="ja-JP" altLang="en-US" sz="1200">
              <a:solidFill>
                <a:schemeClr val="dk1"/>
              </a:solidFill>
              <a:effectLst/>
              <a:latin typeface="+mn-ea"/>
              <a:ea typeface="+mn-ea"/>
              <a:cs typeface="+mn-cs"/>
            </a:rPr>
            <a:t>や事務事業の整理統廃合による経費削減に努め、さらなる適正化・合理化を図っていく。</a:t>
          </a:r>
          <a:endParaRPr kumimoji="1" lang="en-US" altLang="ja-JP" sz="1200">
            <a:latin typeface="+mn-ea"/>
            <a:ea typeface="+mn-ea"/>
          </a:endParaRPr>
        </a:p>
        <a:p>
          <a:endParaRPr kumimoji="1" lang="ja-JP" altLang="en-US" sz="12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17272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08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49276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98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150470</xdr:rowOff>
    </xdr:from>
    <xdr:to>
      <xdr:col>29</xdr:col>
      <xdr:colOff>127000</xdr:colOff>
      <xdr:row>17</xdr:row>
      <xdr:rowOff>83254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1295"/>
          <a:ext cx="647700" cy="10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83254</xdr:rowOff>
    </xdr:from>
    <xdr:to>
      <xdr:col>26</xdr:col>
      <xdr:colOff>50800</xdr:colOff>
      <xdr:row>17</xdr:row>
      <xdr:rowOff>93777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5529"/>
          <a:ext cx="6985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93777</xdr:rowOff>
    </xdr:from>
    <xdr:to>
      <xdr:col>22</xdr:col>
      <xdr:colOff>114300</xdr:colOff>
      <xdr:row>17</xdr:row>
      <xdr:rowOff>116263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6052"/>
          <a:ext cx="698500" cy="2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116263</xdr:rowOff>
    </xdr:from>
    <xdr:to>
      <xdr:col>18</xdr:col>
      <xdr:colOff>177800</xdr:colOff>
      <xdr:row>17</xdr:row>
      <xdr:rowOff>169123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8538"/>
          <a:ext cx="698500" cy="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99670</xdr:rowOff>
    </xdr:from>
    <xdr:to>
      <xdr:col>29</xdr:col>
      <xdr:colOff>177800</xdr:colOff>
      <xdr:row>17</xdr:row>
      <xdr:rowOff>29820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116197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32454</xdr:rowOff>
    </xdr:from>
    <xdr:to>
      <xdr:col>26</xdr:col>
      <xdr:colOff>101600</xdr:colOff>
      <xdr:row>17</xdr:row>
      <xdr:rowOff>134054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144231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6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42977</xdr:rowOff>
    </xdr:from>
    <xdr:to>
      <xdr:col>22</xdr:col>
      <xdr:colOff>165100</xdr:colOff>
      <xdr:row>17</xdr:row>
      <xdr:rowOff>144577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154754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65463</xdr:rowOff>
    </xdr:from>
    <xdr:to>
      <xdr:col>19</xdr:col>
      <xdr:colOff>38100</xdr:colOff>
      <xdr:row>17</xdr:row>
      <xdr:rowOff>167063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9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118323</xdr:rowOff>
    </xdr:from>
    <xdr:to>
      <xdr:col>15</xdr:col>
      <xdr:colOff>101600</xdr:colOff>
      <xdr:row>18</xdr:row>
      <xdr:rowOff>48473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33250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285877</xdr:rowOff>
    </xdr:from>
    <xdr:to>
      <xdr:col>29</xdr:col>
      <xdr:colOff>127000</xdr:colOff>
      <xdr:row>35</xdr:row>
      <xdr:rowOff>292049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6227"/>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270654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81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277419</xdr:rowOff>
    </xdr:from>
    <xdr:to>
      <xdr:col>26</xdr:col>
      <xdr:colOff>50800</xdr:colOff>
      <xdr:row>35</xdr:row>
      <xdr:rowOff>292049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87769"/>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202141</xdr:rowOff>
    </xdr:from>
    <xdr:to>
      <xdr:col>22</xdr:col>
      <xdr:colOff>114300</xdr:colOff>
      <xdr:row>35</xdr:row>
      <xdr:rowOff>277419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12491"/>
          <a:ext cx="698500" cy="7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141699</xdr:rowOff>
    </xdr:from>
    <xdr:to>
      <xdr:col>18</xdr:col>
      <xdr:colOff>177800</xdr:colOff>
      <xdr:row>35</xdr:row>
      <xdr:rowOff>202141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52049"/>
          <a:ext cx="698500" cy="6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235077</xdr:rowOff>
    </xdr:from>
    <xdr:to>
      <xdr:col>29</xdr:col>
      <xdr:colOff>177800</xdr:colOff>
      <xdr:row>35</xdr:row>
      <xdr:rowOff>336677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80154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241249</xdr:rowOff>
    </xdr:from>
    <xdr:to>
      <xdr:col>26</xdr:col>
      <xdr:colOff>101600</xdr:colOff>
      <xdr:row>35</xdr:row>
      <xdr:rowOff>342849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327626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3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226619</xdr:rowOff>
    </xdr:from>
    <xdr:to>
      <xdr:col>22</xdr:col>
      <xdr:colOff>165100</xdr:colOff>
      <xdr:row>35</xdr:row>
      <xdr:rowOff>328219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312996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151341</xdr:rowOff>
    </xdr:from>
    <xdr:to>
      <xdr:col>19</xdr:col>
      <xdr:colOff>38100</xdr:colOff>
      <xdr:row>35</xdr:row>
      <xdr:rowOff>252941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263118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90899</xdr:rowOff>
    </xdr:from>
    <xdr:to>
      <xdr:col>15</xdr:col>
      <xdr:colOff>101600</xdr:colOff>
      <xdr:row>35</xdr:row>
      <xdr:rowOff>192499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0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202676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60084</xdr:rowOff>
    </xdr:from>
    <xdr:to>
      <xdr:col>24</xdr:col>
      <xdr:colOff>63500</xdr:colOff>
      <xdr:row>37</xdr:row>
      <xdr:rowOff>87884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0834"/>
          <a:ext cx="838200" cy="3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49898</xdr:rowOff>
    </xdr:from>
    <xdr:to>
      <xdr:col>19</xdr:col>
      <xdr:colOff>177800</xdr:colOff>
      <xdr:row>37</xdr:row>
      <xdr:rowOff>87884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3548"/>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49898</xdr:rowOff>
    </xdr:from>
    <xdr:to>
      <xdr:col>15</xdr:col>
      <xdr:colOff>50800</xdr:colOff>
      <xdr:row>37</xdr:row>
      <xdr:rowOff>80201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3548"/>
          <a:ext cx="889000" cy="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80201</xdr:rowOff>
    </xdr:from>
    <xdr:to>
      <xdr:col>10</xdr:col>
      <xdr:colOff>114300</xdr:colOff>
      <xdr:row>37</xdr:row>
      <xdr:rowOff>104026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3851"/>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9284</xdr:rowOff>
    </xdr:from>
    <xdr:to>
      <xdr:col>24</xdr:col>
      <xdr:colOff>114300</xdr:colOff>
      <xdr:row>35</xdr:row>
      <xdr:rowOff>110884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32161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37084</xdr:rowOff>
    </xdr:from>
    <xdr:to>
      <xdr:col>20</xdr:col>
      <xdr:colOff>38100</xdr:colOff>
      <xdr:row>37</xdr:row>
      <xdr:rowOff>138684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129811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170548</xdr:rowOff>
    </xdr:from>
    <xdr:to>
      <xdr:col>15</xdr:col>
      <xdr:colOff>101600</xdr:colOff>
      <xdr:row>37</xdr:row>
      <xdr:rowOff>100698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29401</xdr:rowOff>
    </xdr:from>
    <xdr:to>
      <xdr:col>10</xdr:col>
      <xdr:colOff>165100</xdr:colOff>
      <xdr:row>37</xdr:row>
      <xdr:rowOff>131001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53226</xdr:rowOff>
    </xdr:from>
    <xdr:to>
      <xdr:col>6</xdr:col>
      <xdr:colOff>38100</xdr:colOff>
      <xdr:row>37</xdr:row>
      <xdr:rowOff>154826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145952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30475</xdr:rowOff>
    </xdr:from>
    <xdr:to>
      <xdr:col>24</xdr:col>
      <xdr:colOff>63500</xdr:colOff>
      <xdr:row>56</xdr:row>
      <xdr:rowOff>88013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31675"/>
          <a:ext cx="838200" cy="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88013</xdr:rowOff>
    </xdr:from>
    <xdr:to>
      <xdr:col>19</xdr:col>
      <xdr:colOff>177800</xdr:colOff>
      <xdr:row>56</xdr:row>
      <xdr:rowOff>108555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9213"/>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108555</xdr:rowOff>
    </xdr:from>
    <xdr:to>
      <xdr:col>15</xdr:col>
      <xdr:colOff>50800</xdr:colOff>
      <xdr:row>56</xdr:row>
      <xdr:rowOff>119099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09755"/>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169322</xdr:rowOff>
    </xdr:from>
    <xdr:to>
      <xdr:col>10</xdr:col>
      <xdr:colOff>114300</xdr:colOff>
      <xdr:row>56</xdr:row>
      <xdr:rowOff>119099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99072"/>
          <a:ext cx="889000" cy="1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151125</xdr:rowOff>
    </xdr:from>
    <xdr:to>
      <xdr:col>24</xdr:col>
      <xdr:colOff>114300</xdr:colOff>
      <xdr:row>56</xdr:row>
      <xdr:rowOff>81275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2552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37213</xdr:rowOff>
    </xdr:from>
    <xdr:to>
      <xdr:col>20</xdr:col>
      <xdr:colOff>38100</xdr:colOff>
      <xdr:row>56</xdr:row>
      <xdr:rowOff>138813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129940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57755</xdr:rowOff>
    </xdr:from>
    <xdr:to>
      <xdr:col>15</xdr:col>
      <xdr:colOff>101600</xdr:colOff>
      <xdr:row>56</xdr:row>
      <xdr:rowOff>159355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150482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68299</xdr:rowOff>
    </xdr:from>
    <xdr:to>
      <xdr:col>10</xdr:col>
      <xdr:colOff>165100</xdr:colOff>
      <xdr:row>56</xdr:row>
      <xdr:rowOff>169899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161026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118522</xdr:rowOff>
    </xdr:from>
    <xdr:to>
      <xdr:col>6</xdr:col>
      <xdr:colOff>38100</xdr:colOff>
      <xdr:row>56</xdr:row>
      <xdr:rowOff>48672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65199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73200</xdr:rowOff>
    </xdr:from>
    <xdr:to>
      <xdr:col>24</xdr:col>
      <xdr:colOff>63500</xdr:colOff>
      <xdr:row>78</xdr:row>
      <xdr:rowOff>109274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6300"/>
          <a:ext cx="838200" cy="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50614</xdr:rowOff>
    </xdr:from>
    <xdr:to>
      <xdr:col>19</xdr:col>
      <xdr:colOff>177800</xdr:colOff>
      <xdr:row>78</xdr:row>
      <xdr:rowOff>109274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23714"/>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100837</xdr:rowOff>
    </xdr:from>
    <xdr:to>
      <xdr:col>15</xdr:col>
      <xdr:colOff>50800</xdr:colOff>
      <xdr:row>78</xdr:row>
      <xdr:rowOff>50614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02487"/>
          <a:ext cx="889000" cy="1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100837</xdr:rowOff>
    </xdr:from>
    <xdr:to>
      <xdr:col>10</xdr:col>
      <xdr:colOff>114300</xdr:colOff>
      <xdr:row>77</xdr:row>
      <xdr:rowOff>157553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02487"/>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22400</xdr:rowOff>
    </xdr:from>
    <xdr:to>
      <xdr:col>24</xdr:col>
      <xdr:colOff>114300</xdr:colOff>
      <xdr:row>78</xdr:row>
      <xdr:rowOff>124000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108777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58474</xdr:rowOff>
    </xdr:from>
    <xdr:to>
      <xdr:col>20</xdr:col>
      <xdr:colOff>38100</xdr:colOff>
      <xdr:row>78</xdr:row>
      <xdr:rowOff>160074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151201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171264</xdr:rowOff>
    </xdr:from>
    <xdr:to>
      <xdr:col>15</xdr:col>
      <xdr:colOff>101600</xdr:colOff>
      <xdr:row>78</xdr:row>
      <xdr:rowOff>101414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92541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50037</xdr:rowOff>
    </xdr:from>
    <xdr:to>
      <xdr:col>10</xdr:col>
      <xdr:colOff>165100</xdr:colOff>
      <xdr:row>77</xdr:row>
      <xdr:rowOff>151637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168164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106753</xdr:rowOff>
    </xdr:from>
    <xdr:to>
      <xdr:col>6</xdr:col>
      <xdr:colOff>38100</xdr:colOff>
      <xdr:row>78</xdr:row>
      <xdr:rowOff>36903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43878</xdr:rowOff>
    </xdr:from>
    <xdr:to>
      <xdr:col>24</xdr:col>
      <xdr:colOff>63500</xdr:colOff>
      <xdr:row>98</xdr:row>
      <xdr:rowOff>117106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845978"/>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43878</xdr:rowOff>
    </xdr:from>
    <xdr:to>
      <xdr:col>19</xdr:col>
      <xdr:colOff>177800</xdr:colOff>
      <xdr:row>98</xdr:row>
      <xdr:rowOff>59137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45978"/>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37154</xdr:rowOff>
    </xdr:from>
    <xdr:to>
      <xdr:col>15</xdr:col>
      <xdr:colOff>50800</xdr:colOff>
      <xdr:row>98</xdr:row>
      <xdr:rowOff>59137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39254"/>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3778</xdr:rowOff>
    </xdr:from>
    <xdr:to>
      <xdr:col>10</xdr:col>
      <xdr:colOff>114300</xdr:colOff>
      <xdr:row>98</xdr:row>
      <xdr:rowOff>37154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0587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66306</xdr:rowOff>
    </xdr:from>
    <xdr:to>
      <xdr:col>24</xdr:col>
      <xdr:colOff>114300</xdr:colOff>
      <xdr:row>98</xdr:row>
      <xdr:rowOff>167906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152683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164528</xdr:rowOff>
    </xdr:from>
    <xdr:to>
      <xdr:col>20</xdr:col>
      <xdr:colOff>38100</xdr:colOff>
      <xdr:row>98</xdr:row>
      <xdr:rowOff>94678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85805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8337</xdr:rowOff>
    </xdr:from>
    <xdr:to>
      <xdr:col>15</xdr:col>
      <xdr:colOff>101600</xdr:colOff>
      <xdr:row>98</xdr:row>
      <xdr:rowOff>109937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101064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157804</xdr:rowOff>
    </xdr:from>
    <xdr:to>
      <xdr:col>10</xdr:col>
      <xdr:colOff>165100</xdr:colOff>
      <xdr:row>98</xdr:row>
      <xdr:rowOff>87954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124428</xdr:rowOff>
    </xdr:from>
    <xdr:to>
      <xdr:col>6</xdr:col>
      <xdr:colOff>38100</xdr:colOff>
      <xdr:row>98</xdr:row>
      <xdr:rowOff>54578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119142</xdr:rowOff>
    </xdr:from>
    <xdr:to>
      <xdr:col>55</xdr:col>
      <xdr:colOff>0</xdr:colOff>
      <xdr:row>37</xdr:row>
      <xdr:rowOff>167420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91342"/>
          <a:ext cx="838200" cy="2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167420</xdr:rowOff>
    </xdr:from>
    <xdr:to>
      <xdr:col>50</xdr:col>
      <xdr:colOff>114300</xdr:colOff>
      <xdr:row>38</xdr:row>
      <xdr:rowOff>25656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11070"/>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25656</xdr:rowOff>
    </xdr:from>
    <xdr:to>
      <xdr:col>45</xdr:col>
      <xdr:colOff>177800</xdr:colOff>
      <xdr:row>38</xdr:row>
      <xdr:rowOff>38627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40756"/>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38627</xdr:rowOff>
    </xdr:from>
    <xdr:to>
      <xdr:col>41</xdr:col>
      <xdr:colOff>50800</xdr:colOff>
      <xdr:row>38</xdr:row>
      <xdr:rowOff>50660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53727"/>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68342</xdr:rowOff>
    </xdr:from>
    <xdr:to>
      <xdr:col>55</xdr:col>
      <xdr:colOff>50800</xdr:colOff>
      <xdr:row>36</xdr:row>
      <xdr:rowOff>169942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154719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116620</xdr:rowOff>
    </xdr:from>
    <xdr:to>
      <xdr:col>50</xdr:col>
      <xdr:colOff>165100</xdr:colOff>
      <xdr:row>38</xdr:row>
      <xdr:rowOff>46770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37897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146306</xdr:rowOff>
    </xdr:from>
    <xdr:to>
      <xdr:col>46</xdr:col>
      <xdr:colOff>38100</xdr:colOff>
      <xdr:row>38</xdr:row>
      <xdr:rowOff>76456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67583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159277</xdr:rowOff>
    </xdr:from>
    <xdr:to>
      <xdr:col>41</xdr:col>
      <xdr:colOff>101600</xdr:colOff>
      <xdr:row>38</xdr:row>
      <xdr:rowOff>89427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80554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171310</xdr:rowOff>
    </xdr:from>
    <xdr:to>
      <xdr:col>36</xdr:col>
      <xdr:colOff>165100</xdr:colOff>
      <xdr:row>38</xdr:row>
      <xdr:rowOff>101460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92587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6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65490</xdr:rowOff>
    </xdr:from>
    <xdr:to>
      <xdr:col>55</xdr:col>
      <xdr:colOff>0</xdr:colOff>
      <xdr:row>57</xdr:row>
      <xdr:rowOff>97001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66690"/>
          <a:ext cx="838200" cy="2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97001</xdr:rowOff>
    </xdr:from>
    <xdr:to>
      <xdr:col>50</xdr:col>
      <xdr:colOff>114300</xdr:colOff>
      <xdr:row>58</xdr:row>
      <xdr:rowOff>123019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69651"/>
          <a:ext cx="889000" cy="1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94813</xdr:rowOff>
    </xdr:from>
    <xdr:to>
      <xdr:col>45</xdr:col>
      <xdr:colOff>177800</xdr:colOff>
      <xdr:row>58</xdr:row>
      <xdr:rowOff>123019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8913"/>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125860</xdr:rowOff>
    </xdr:from>
    <xdr:to>
      <xdr:col>41</xdr:col>
      <xdr:colOff>50800</xdr:colOff>
      <xdr:row>58</xdr:row>
      <xdr:rowOff>94813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27060"/>
          <a:ext cx="889000" cy="3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14690</xdr:rowOff>
    </xdr:from>
    <xdr:to>
      <xdr:col>55</xdr:col>
      <xdr:colOff>50800</xdr:colOff>
      <xdr:row>56</xdr:row>
      <xdr:rowOff>116290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37567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6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46201</xdr:rowOff>
    </xdr:from>
    <xdr:to>
      <xdr:col>50</xdr:col>
      <xdr:colOff>165100</xdr:colOff>
      <xdr:row>57</xdr:row>
      <xdr:rowOff>147801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164328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9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72219</xdr:rowOff>
    </xdr:from>
    <xdr:to>
      <xdr:col>46</xdr:col>
      <xdr:colOff>38100</xdr:colOff>
      <xdr:row>59</xdr:row>
      <xdr:rowOff>2369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44013</xdr:rowOff>
    </xdr:from>
    <xdr:to>
      <xdr:col>41</xdr:col>
      <xdr:colOff>101600</xdr:colOff>
      <xdr:row>58</xdr:row>
      <xdr:rowOff>145613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136740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75060</xdr:rowOff>
    </xdr:from>
    <xdr:to>
      <xdr:col>36</xdr:col>
      <xdr:colOff>165100</xdr:colOff>
      <xdr:row>57</xdr:row>
      <xdr:rowOff>5210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21737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45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158395</xdr:rowOff>
    </xdr:from>
    <xdr:to>
      <xdr:col>55</xdr:col>
      <xdr:colOff>0</xdr:colOff>
      <xdr:row>77</xdr:row>
      <xdr:rowOff>13390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845695"/>
          <a:ext cx="838200" cy="36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13390</xdr:rowOff>
    </xdr:from>
    <xdr:to>
      <xdr:col>50</xdr:col>
      <xdr:colOff>114300</xdr:colOff>
      <xdr:row>78</xdr:row>
      <xdr:rowOff>16494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15040"/>
          <a:ext cx="889000" cy="17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132271</xdr:rowOff>
    </xdr:from>
    <xdr:to>
      <xdr:col>45</xdr:col>
      <xdr:colOff>177800</xdr:colOff>
      <xdr:row>78</xdr:row>
      <xdr:rowOff>16494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33921"/>
          <a:ext cx="889000" cy="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65483</xdr:rowOff>
    </xdr:from>
    <xdr:to>
      <xdr:col>41</xdr:col>
      <xdr:colOff>50800</xdr:colOff>
      <xdr:row>77</xdr:row>
      <xdr:rowOff>132271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24233"/>
          <a:ext cx="889000" cy="40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107595</xdr:rowOff>
    </xdr:from>
    <xdr:to>
      <xdr:col>55</xdr:col>
      <xdr:colOff>50800</xdr:colOff>
      <xdr:row>75</xdr:row>
      <xdr:rowOff>37745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7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130472</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64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134040</xdr:rowOff>
    </xdr:from>
    <xdr:to>
      <xdr:col>50</xdr:col>
      <xdr:colOff>165100</xdr:colOff>
      <xdr:row>77</xdr:row>
      <xdr:rowOff>64190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137144</xdr:rowOff>
    </xdr:from>
    <xdr:to>
      <xdr:col>46</xdr:col>
      <xdr:colOff>38100</xdr:colOff>
      <xdr:row>78</xdr:row>
      <xdr:rowOff>67294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58421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81471</xdr:rowOff>
    </xdr:from>
    <xdr:to>
      <xdr:col>41</xdr:col>
      <xdr:colOff>101600</xdr:colOff>
      <xdr:row>78</xdr:row>
      <xdr:rowOff>11621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28148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14683</xdr:rowOff>
    </xdr:from>
    <xdr:to>
      <xdr:col>36</xdr:col>
      <xdr:colOff>165100</xdr:colOff>
      <xdr:row>75</xdr:row>
      <xdr:rowOff>116283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132810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4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54792</xdr:rowOff>
    </xdr:from>
    <xdr:to>
      <xdr:col>55</xdr:col>
      <xdr:colOff>0</xdr:colOff>
      <xdr:row>97</xdr:row>
      <xdr:rowOff>88226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85442"/>
          <a:ext cx="8382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54792</xdr:rowOff>
    </xdr:from>
    <xdr:to>
      <xdr:col>50</xdr:col>
      <xdr:colOff>114300</xdr:colOff>
      <xdr:row>97</xdr:row>
      <xdr:rowOff>124047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85442"/>
          <a:ext cx="889000" cy="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124047</xdr:rowOff>
    </xdr:from>
    <xdr:to>
      <xdr:col>45</xdr:col>
      <xdr:colOff>177800</xdr:colOff>
      <xdr:row>98</xdr:row>
      <xdr:rowOff>10661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75469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152239</xdr:rowOff>
    </xdr:from>
    <xdr:to>
      <xdr:col>41</xdr:col>
      <xdr:colOff>50800</xdr:colOff>
      <xdr:row>98</xdr:row>
      <xdr:rowOff>10661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782889"/>
          <a:ext cx="889000" cy="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37426</xdr:rowOff>
    </xdr:from>
    <xdr:to>
      <xdr:col>55</xdr:col>
      <xdr:colOff>50800</xdr:colOff>
      <xdr:row>97</xdr:row>
      <xdr:rowOff>139026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123803</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3992</xdr:rowOff>
    </xdr:from>
    <xdr:to>
      <xdr:col>50</xdr:col>
      <xdr:colOff>165100</xdr:colOff>
      <xdr:row>97</xdr:row>
      <xdr:rowOff>105592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96719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73247</xdr:rowOff>
    </xdr:from>
    <xdr:to>
      <xdr:col>46</xdr:col>
      <xdr:colOff>38100</xdr:colOff>
      <xdr:row>98</xdr:row>
      <xdr:rowOff>3397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165974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131311</xdr:rowOff>
    </xdr:from>
    <xdr:to>
      <xdr:col>41</xdr:col>
      <xdr:colOff>101600</xdr:colOff>
      <xdr:row>98</xdr:row>
      <xdr:rowOff>61461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52588</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26428" y="16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101439</xdr:rowOff>
    </xdr:from>
    <xdr:to>
      <xdr:col>36</xdr:col>
      <xdr:colOff>165100</xdr:colOff>
      <xdr:row>98</xdr:row>
      <xdr:rowOff>31589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22716</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37428" y="1682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7848</xdr:rowOff>
    </xdr:from>
    <xdr:to>
      <xdr:col>85</xdr:col>
      <xdr:colOff>127000</xdr:colOff>
      <xdr:row>38</xdr:row>
      <xdr:rowOff>34928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22948"/>
          <a:ext cx="838200" cy="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152337</xdr:rowOff>
    </xdr:from>
    <xdr:to>
      <xdr:col>81</xdr:col>
      <xdr:colOff>50800</xdr:colOff>
      <xdr:row>38</xdr:row>
      <xdr:rowOff>34928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95987"/>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152337</xdr:rowOff>
    </xdr:from>
    <xdr:to>
      <xdr:col>76</xdr:col>
      <xdr:colOff>114300</xdr:colOff>
      <xdr:row>38</xdr:row>
      <xdr:rowOff>65702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95987"/>
          <a:ext cx="889000" cy="8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95512</xdr:rowOff>
    </xdr:from>
    <xdr:to>
      <xdr:col>71</xdr:col>
      <xdr:colOff>177800</xdr:colOff>
      <xdr:row>38</xdr:row>
      <xdr:rowOff>65702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39162"/>
          <a:ext cx="889000" cy="1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128498</xdr:rowOff>
    </xdr:from>
    <xdr:to>
      <xdr:col>85</xdr:col>
      <xdr:colOff>177800</xdr:colOff>
      <xdr:row>38</xdr:row>
      <xdr:rowOff>58648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151375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155578</xdr:rowOff>
    </xdr:from>
    <xdr:to>
      <xdr:col>81</xdr:col>
      <xdr:colOff>101600</xdr:colOff>
      <xdr:row>38</xdr:row>
      <xdr:rowOff>85728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102255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101537</xdr:rowOff>
    </xdr:from>
    <xdr:to>
      <xdr:col>76</xdr:col>
      <xdr:colOff>165100</xdr:colOff>
      <xdr:row>38</xdr:row>
      <xdr:rowOff>31686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45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48214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14902</xdr:rowOff>
    </xdr:from>
    <xdr:to>
      <xdr:col>72</xdr:col>
      <xdr:colOff>38100</xdr:colOff>
      <xdr:row>38</xdr:row>
      <xdr:rowOff>116502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133029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44712</xdr:rowOff>
    </xdr:from>
    <xdr:to>
      <xdr:col>67</xdr:col>
      <xdr:colOff>101600</xdr:colOff>
      <xdr:row>37</xdr:row>
      <xdr:rowOff>146312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162839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101448</xdr:rowOff>
    </xdr:from>
    <xdr:to>
      <xdr:col>85</xdr:col>
      <xdr:colOff>127000</xdr:colOff>
      <xdr:row>78</xdr:row>
      <xdr:rowOff>136906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474548"/>
          <a:ext cx="838200"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136906</xdr:rowOff>
    </xdr:from>
    <xdr:to>
      <xdr:col>81</xdr:col>
      <xdr:colOff>50800</xdr:colOff>
      <xdr:row>78</xdr:row>
      <xdr:rowOff>154687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10006"/>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140106</xdr:rowOff>
    </xdr:from>
    <xdr:to>
      <xdr:col>76</xdr:col>
      <xdr:colOff>114300</xdr:colOff>
      <xdr:row>78</xdr:row>
      <xdr:rowOff>154687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513206"/>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140106</xdr:rowOff>
    </xdr:from>
    <xdr:to>
      <xdr:col>71</xdr:col>
      <xdr:colOff>177800</xdr:colOff>
      <xdr:row>78</xdr:row>
      <xdr:rowOff>149530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513206"/>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50648</xdr:rowOff>
    </xdr:from>
    <xdr:to>
      <xdr:col>85</xdr:col>
      <xdr:colOff>177800</xdr:colOff>
      <xdr:row>78</xdr:row>
      <xdr:rowOff>152248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29075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86106</xdr:rowOff>
    </xdr:from>
    <xdr:to>
      <xdr:col>81</xdr:col>
      <xdr:colOff>101600</xdr:colOff>
      <xdr:row>79</xdr:row>
      <xdr:rowOff>16256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4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7383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5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103887</xdr:rowOff>
    </xdr:from>
    <xdr:to>
      <xdr:col>76</xdr:col>
      <xdr:colOff>165100</xdr:colOff>
      <xdr:row>79</xdr:row>
      <xdr:rowOff>34037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25164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5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89306</xdr:rowOff>
    </xdr:from>
    <xdr:to>
      <xdr:col>72</xdr:col>
      <xdr:colOff>38100</xdr:colOff>
      <xdr:row>79</xdr:row>
      <xdr:rowOff>19456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4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5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98730</xdr:rowOff>
    </xdr:from>
    <xdr:to>
      <xdr:col>67</xdr:col>
      <xdr:colOff>101600</xdr:colOff>
      <xdr:row>79</xdr:row>
      <xdr:rowOff>28880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20007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5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140222</xdr:rowOff>
    </xdr:from>
    <xdr:to>
      <xdr:col>85</xdr:col>
      <xdr:colOff>127000</xdr:colOff>
      <xdr:row>99</xdr:row>
      <xdr:rowOff>9387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42322"/>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9387</xdr:rowOff>
    </xdr:from>
    <xdr:to>
      <xdr:col>81</xdr:col>
      <xdr:colOff>50800</xdr:colOff>
      <xdr:row>99</xdr:row>
      <xdr:rowOff>37702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82937"/>
          <a:ext cx="8890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7993</xdr:rowOff>
    </xdr:from>
    <xdr:to>
      <xdr:col>76</xdr:col>
      <xdr:colOff>114300</xdr:colOff>
      <xdr:row>99</xdr:row>
      <xdr:rowOff>37702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81543"/>
          <a:ext cx="889000" cy="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83454</xdr:rowOff>
    </xdr:from>
    <xdr:to>
      <xdr:col>71</xdr:col>
      <xdr:colOff>177800</xdr:colOff>
      <xdr:row>99</xdr:row>
      <xdr:rowOff>7993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14104"/>
          <a:ext cx="8890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89422</xdr:rowOff>
    </xdr:from>
    <xdr:to>
      <xdr:col>85</xdr:col>
      <xdr:colOff>177800</xdr:colOff>
      <xdr:row>99</xdr:row>
      <xdr:rowOff>19572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67849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130037</xdr:rowOff>
    </xdr:from>
    <xdr:to>
      <xdr:col>81</xdr:col>
      <xdr:colOff>101600</xdr:colOff>
      <xdr:row>99</xdr:row>
      <xdr:rowOff>60187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51314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158352</xdr:rowOff>
    </xdr:from>
    <xdr:to>
      <xdr:col>76</xdr:col>
      <xdr:colOff>165100</xdr:colOff>
      <xdr:row>99</xdr:row>
      <xdr:rowOff>88502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79629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128643</xdr:rowOff>
    </xdr:from>
    <xdr:to>
      <xdr:col>72</xdr:col>
      <xdr:colOff>38100</xdr:colOff>
      <xdr:row>99</xdr:row>
      <xdr:rowOff>58793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49920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32654</xdr:rowOff>
    </xdr:from>
    <xdr:to>
      <xdr:col>67</xdr:col>
      <xdr:colOff>101600</xdr:colOff>
      <xdr:row>97</xdr:row>
      <xdr:rowOff>134254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150781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93134</xdr:rowOff>
    </xdr:from>
    <xdr:to>
      <xdr:col>116</xdr:col>
      <xdr:colOff>63500</xdr:colOff>
      <xdr:row>38</xdr:row>
      <xdr:rowOff>124521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08234"/>
          <a:ext cx="8382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93134</xdr:rowOff>
    </xdr:from>
    <xdr:to>
      <xdr:col>111</xdr:col>
      <xdr:colOff>177800</xdr:colOff>
      <xdr:row>38</xdr:row>
      <xdr:rowOff>97820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0823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17811</xdr:rowOff>
    </xdr:from>
    <xdr:to>
      <xdr:col>107</xdr:col>
      <xdr:colOff>50800</xdr:colOff>
      <xdr:row>38</xdr:row>
      <xdr:rowOff>97820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3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10038</xdr:rowOff>
    </xdr:from>
    <xdr:to>
      <xdr:col>102</xdr:col>
      <xdr:colOff>114300</xdr:colOff>
      <xdr:row>38</xdr:row>
      <xdr:rowOff>17811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2513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73721</xdr:rowOff>
    </xdr:from>
    <xdr:to>
      <xdr:col>116</xdr:col>
      <xdr:colOff>114300</xdr:colOff>
      <xdr:row>39</xdr:row>
      <xdr:rowOff>3871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160098</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0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42334</xdr:rowOff>
    </xdr:from>
    <xdr:to>
      <xdr:col>112</xdr:col>
      <xdr:colOff>38100</xdr:colOff>
      <xdr:row>38</xdr:row>
      <xdr:rowOff>143934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135061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47020</xdr:rowOff>
    </xdr:from>
    <xdr:to>
      <xdr:col>107</xdr:col>
      <xdr:colOff>101600</xdr:colOff>
      <xdr:row>38</xdr:row>
      <xdr:rowOff>148620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139747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138461</xdr:rowOff>
    </xdr:from>
    <xdr:to>
      <xdr:col>102</xdr:col>
      <xdr:colOff>165100</xdr:colOff>
      <xdr:row>38</xdr:row>
      <xdr:rowOff>68611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85138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5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130688</xdr:rowOff>
    </xdr:from>
    <xdr:to>
      <xdr:col>98</xdr:col>
      <xdr:colOff>38100</xdr:colOff>
      <xdr:row>38</xdr:row>
      <xdr:rowOff>60838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77365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14198</xdr:rowOff>
    </xdr:from>
    <xdr:to>
      <xdr:col>116</xdr:col>
      <xdr:colOff>63500</xdr:colOff>
      <xdr:row>59</xdr:row>
      <xdr:rowOff>15374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29748"/>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15374</xdr:rowOff>
    </xdr:from>
    <xdr:to>
      <xdr:col>111</xdr:col>
      <xdr:colOff>177800</xdr:colOff>
      <xdr:row>59</xdr:row>
      <xdr:rowOff>16876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0924"/>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16876</xdr:rowOff>
    </xdr:from>
    <xdr:to>
      <xdr:col>107</xdr:col>
      <xdr:colOff>50800</xdr:colOff>
      <xdr:row>59</xdr:row>
      <xdr:rowOff>17824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242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17824</xdr:rowOff>
    </xdr:from>
    <xdr:to>
      <xdr:col>102</xdr:col>
      <xdr:colOff>114300</xdr:colOff>
      <xdr:row>59</xdr:row>
      <xdr:rowOff>18673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337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134848</xdr:rowOff>
    </xdr:from>
    <xdr:to>
      <xdr:col>116</xdr:col>
      <xdr:colOff>114300</xdr:colOff>
      <xdr:row>59</xdr:row>
      <xdr:rowOff>64998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49775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136024</xdr:rowOff>
    </xdr:from>
    <xdr:to>
      <xdr:col>112</xdr:col>
      <xdr:colOff>38100</xdr:colOff>
      <xdr:row>59</xdr:row>
      <xdr:rowOff>66174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57301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137526</xdr:rowOff>
    </xdr:from>
    <xdr:to>
      <xdr:col>107</xdr:col>
      <xdr:colOff>101600</xdr:colOff>
      <xdr:row>59</xdr:row>
      <xdr:rowOff>67676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58803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138474</xdr:rowOff>
    </xdr:from>
    <xdr:to>
      <xdr:col>102</xdr:col>
      <xdr:colOff>165100</xdr:colOff>
      <xdr:row>59</xdr:row>
      <xdr:rowOff>68624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59751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139323</xdr:rowOff>
    </xdr:from>
    <xdr:to>
      <xdr:col>98</xdr:col>
      <xdr:colOff>38100</xdr:colOff>
      <xdr:row>59</xdr:row>
      <xdr:rowOff>69473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60600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117885</xdr:rowOff>
    </xdr:from>
    <xdr:to>
      <xdr:col>116</xdr:col>
      <xdr:colOff>63500</xdr:colOff>
      <xdr:row>75</xdr:row>
      <xdr:rowOff>160894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6635"/>
          <a:ext cx="8382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160894</xdr:rowOff>
    </xdr:from>
    <xdr:to>
      <xdr:col>111</xdr:col>
      <xdr:colOff>177800</xdr:colOff>
      <xdr:row>75</xdr:row>
      <xdr:rowOff>163164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1964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163164</xdr:rowOff>
    </xdr:from>
    <xdr:to>
      <xdr:col>107</xdr:col>
      <xdr:colOff>50800</xdr:colOff>
      <xdr:row>75</xdr:row>
      <xdr:rowOff>166870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21914"/>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166870</xdr:rowOff>
    </xdr:from>
    <xdr:to>
      <xdr:col>102</xdr:col>
      <xdr:colOff>114300</xdr:colOff>
      <xdr:row>76</xdr:row>
      <xdr:rowOff>38545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5620"/>
          <a:ext cx="8890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67085</xdr:rowOff>
    </xdr:from>
    <xdr:to>
      <xdr:col>116</xdr:col>
      <xdr:colOff>114300</xdr:colOff>
      <xdr:row>75</xdr:row>
      <xdr:rowOff>168684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5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89962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110095</xdr:rowOff>
    </xdr:from>
    <xdr:to>
      <xdr:col>112</xdr:col>
      <xdr:colOff>38100</xdr:colOff>
      <xdr:row>76</xdr:row>
      <xdr:rowOff>40246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8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31371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112364</xdr:rowOff>
    </xdr:from>
    <xdr:to>
      <xdr:col>107</xdr:col>
      <xdr:colOff>101600</xdr:colOff>
      <xdr:row>76</xdr:row>
      <xdr:rowOff>42515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1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33641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116070</xdr:rowOff>
    </xdr:from>
    <xdr:to>
      <xdr:col>102</xdr:col>
      <xdr:colOff>165100</xdr:colOff>
      <xdr:row>76</xdr:row>
      <xdr:rowOff>46220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37347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159195</xdr:rowOff>
    </xdr:from>
    <xdr:to>
      <xdr:col>98</xdr:col>
      <xdr:colOff>38100</xdr:colOff>
      <xdr:row>76</xdr:row>
      <xdr:rowOff>89345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80472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・人件費：会計年度任用職員制度開始により</a:t>
          </a:r>
          <a:r>
            <a:rPr kumimoji="1" lang="en-US" altLang="ja-JP" sz="1200">
              <a:latin typeface="+mn-ea"/>
              <a:ea typeface="+mn-ea"/>
            </a:rPr>
            <a:t>29,189</a:t>
          </a:r>
          <a:r>
            <a:rPr kumimoji="1" lang="ja-JP" altLang="en-US" sz="1200">
              <a:latin typeface="+mn-ea"/>
              <a:ea typeface="+mn-ea"/>
            </a:rPr>
            <a:t>円増加。・補助費等：新型ｺﾛﾅｳｲﾙｽ感染症拡大に伴う特別定額給付事業などにより</a:t>
          </a:r>
          <a:r>
            <a:rPr kumimoji="1" lang="en-US" altLang="ja-JP" sz="1200">
              <a:latin typeface="+mn-ea"/>
              <a:ea typeface="+mn-ea"/>
            </a:rPr>
            <a:t>96,119</a:t>
          </a:r>
          <a:r>
            <a:rPr kumimoji="1" lang="ja-JP" altLang="en-US" sz="1200">
              <a:latin typeface="+mn-ea"/>
              <a:ea typeface="+mn-ea"/>
            </a:rPr>
            <a:t>円増加。</a:t>
          </a:r>
          <a:endParaRPr kumimoji="1" lang="en-US" altLang="ja-JP" sz="1200">
            <a:latin typeface="+mn-ea"/>
            <a:ea typeface="+mn-ea"/>
          </a:endParaRPr>
        </a:p>
        <a:p>
          <a:r>
            <a:rPr kumimoji="1" lang="ja-JP" altLang="en-US" sz="1200">
              <a:latin typeface="+mn-ea"/>
              <a:ea typeface="+mn-ea"/>
            </a:rPr>
            <a:t>・物件費：会計年度任用職員制度開始により減少した一方で、新庁舎の供用開始に伴う福島県総合情報通信ネットワーク設備や町防災行政無線等の各種システムの新庁舎への移転費用、並びに特別定額給付金事務費により</a:t>
          </a:r>
          <a:r>
            <a:rPr kumimoji="1" lang="en-US" altLang="ja-JP" sz="1200">
              <a:latin typeface="+mn-ea"/>
              <a:ea typeface="+mn-ea"/>
            </a:rPr>
            <a:t>12,585</a:t>
          </a:r>
          <a:r>
            <a:rPr kumimoji="1" lang="ja-JP" altLang="en-US" sz="1200">
              <a:latin typeface="+mn-ea"/>
              <a:ea typeface="+mn-ea"/>
            </a:rPr>
            <a:t>円増加。</a:t>
          </a:r>
          <a:endParaRPr kumimoji="1" lang="en-US" altLang="ja-JP" sz="1200">
            <a:latin typeface="+mn-ea"/>
            <a:ea typeface="+mn-ea"/>
          </a:endParaRPr>
        </a:p>
        <a:p>
          <a:r>
            <a:rPr kumimoji="1" lang="ja-JP" altLang="en-US" sz="1200">
              <a:latin typeface="+mn-ea"/>
              <a:ea typeface="+mn-ea"/>
            </a:rPr>
            <a:t>・普通建設事業費のうち新規整備：役場新庁舎整備事業費などにより</a:t>
          </a:r>
          <a:r>
            <a:rPr kumimoji="1" lang="en-US" altLang="ja-JP" sz="1200">
              <a:latin typeface="+mn-ea"/>
              <a:ea typeface="+mn-ea"/>
            </a:rPr>
            <a:t>80,784</a:t>
          </a:r>
          <a:r>
            <a:rPr kumimoji="1" lang="ja-JP" altLang="en-US" sz="1200">
              <a:latin typeface="+mn-ea"/>
              <a:ea typeface="+mn-ea"/>
            </a:rPr>
            <a:t>円が増加。　・災害復旧事業：令和元年度台風第</a:t>
          </a:r>
          <a:r>
            <a:rPr kumimoji="1" lang="en-US" altLang="ja-JP" sz="1200">
              <a:latin typeface="+mn-ea"/>
              <a:ea typeface="+mn-ea"/>
            </a:rPr>
            <a:t>19</a:t>
          </a:r>
          <a:r>
            <a:rPr kumimoji="1" lang="ja-JP" altLang="en-US" sz="1200">
              <a:latin typeface="+mn-ea"/>
              <a:ea typeface="+mn-ea"/>
            </a:rPr>
            <a:t>号関連の災害復旧事業完了し減少した一方で、令和</a:t>
          </a:r>
          <a:r>
            <a:rPr kumimoji="1" lang="en-US" altLang="ja-JP" sz="1200">
              <a:latin typeface="+mn-ea"/>
              <a:ea typeface="+mn-ea"/>
            </a:rPr>
            <a:t>3</a:t>
          </a:r>
          <a:r>
            <a:rPr kumimoji="1" lang="ja-JP" altLang="en-US" sz="1200">
              <a:latin typeface="+mn-ea"/>
              <a:ea typeface="+mn-ea"/>
            </a:rPr>
            <a:t>年</a:t>
          </a:r>
          <a:r>
            <a:rPr kumimoji="1" lang="en-US" altLang="ja-JP" sz="1200">
              <a:latin typeface="+mn-ea"/>
              <a:ea typeface="+mn-ea"/>
            </a:rPr>
            <a:t>2</a:t>
          </a:r>
          <a:r>
            <a:rPr kumimoji="1" lang="ja-JP" altLang="en-US" sz="1200">
              <a:latin typeface="+mn-ea"/>
              <a:ea typeface="+mn-ea"/>
            </a:rPr>
            <a:t>月福島県沖地震による災害復旧事業により</a:t>
          </a:r>
          <a:r>
            <a:rPr kumimoji="1" lang="en-US" altLang="ja-JP" sz="1200">
              <a:latin typeface="+mn-ea"/>
              <a:ea typeface="+mn-ea"/>
            </a:rPr>
            <a:t>5,923</a:t>
          </a:r>
          <a:r>
            <a:rPr kumimoji="1" lang="ja-JP" altLang="en-US" sz="1200">
              <a:latin typeface="+mn-ea"/>
              <a:ea typeface="+mn-ea"/>
            </a:rPr>
            <a:t>円増加。</a:t>
          </a:r>
          <a:endParaRPr kumimoji="1" lang="en-US" altLang="ja-JP" sz="1200">
            <a:latin typeface="+mn-ea"/>
            <a:ea typeface="+mn-ea"/>
          </a:endParaRPr>
        </a:p>
        <a:p>
          <a:r>
            <a:rPr kumimoji="1" lang="ja-JP" altLang="en-US" sz="1200">
              <a:latin typeface="+mn-ea"/>
              <a:ea typeface="+mn-ea"/>
            </a:rPr>
            <a:t>・公債費：新庁舎整備に係る公共施設等適正管理推進事業債の償還開始などにより</a:t>
          </a:r>
          <a:r>
            <a:rPr kumimoji="1" lang="en-US" altLang="ja-JP" sz="1200">
              <a:latin typeface="+mn-ea"/>
              <a:ea typeface="+mn-ea"/>
            </a:rPr>
            <a:t>2,792</a:t>
          </a:r>
          <a:r>
            <a:rPr kumimoji="1" lang="ja-JP" altLang="en-US" sz="1200">
              <a:latin typeface="+mn-ea"/>
              <a:ea typeface="+mn-ea"/>
            </a:rPr>
            <a:t>円増加。</a:t>
          </a:r>
        </a:p>
        <a:p>
          <a:endParaRPr kumimoji="1" lang="en-US" altLang="ja-JP"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11,568
11,534
42.97
8,764,491
8,448,891
221,649
3,621,702
5,035,948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48641</xdr:rowOff>
    </xdr:from>
    <xdr:to>
      <xdr:col>24</xdr:col>
      <xdr:colOff>63500</xdr:colOff>
      <xdr:row>36</xdr:row>
      <xdr:rowOff>84455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0841"/>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84455</xdr:rowOff>
    </xdr:from>
    <xdr:to>
      <xdr:col>19</xdr:col>
      <xdr:colOff>177800</xdr:colOff>
      <xdr:row>36</xdr:row>
      <xdr:rowOff>137604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6655"/>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137604</xdr:rowOff>
    </xdr:from>
    <xdr:to>
      <xdr:col>15</xdr:col>
      <xdr:colOff>50800</xdr:colOff>
      <xdr:row>36</xdr:row>
      <xdr:rowOff>145224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0980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131509</xdr:rowOff>
    </xdr:from>
    <xdr:to>
      <xdr:col>10</xdr:col>
      <xdr:colOff>114300</xdr:colOff>
      <xdr:row>36</xdr:row>
      <xdr:rowOff>145224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370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169291</xdr:rowOff>
    </xdr:from>
    <xdr:to>
      <xdr:col>24</xdr:col>
      <xdr:colOff>114300</xdr:colOff>
      <xdr:row>36</xdr:row>
      <xdr:rowOff>99441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20718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33655</xdr:rowOff>
    </xdr:from>
    <xdr:to>
      <xdr:col>20</xdr:col>
      <xdr:colOff>38100</xdr:colOff>
      <xdr:row>36</xdr:row>
      <xdr:rowOff>135255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126382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86804</xdr:rowOff>
    </xdr:from>
    <xdr:to>
      <xdr:col>15</xdr:col>
      <xdr:colOff>101600</xdr:colOff>
      <xdr:row>37</xdr:row>
      <xdr:rowOff>16954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94424</xdr:rowOff>
    </xdr:from>
    <xdr:to>
      <xdr:col>10</xdr:col>
      <xdr:colOff>165100</xdr:colOff>
      <xdr:row>37</xdr:row>
      <xdr:rowOff>24574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80709</xdr:rowOff>
    </xdr:from>
    <xdr:to>
      <xdr:col>6</xdr:col>
      <xdr:colOff>38100</xdr:colOff>
      <xdr:row>37</xdr:row>
      <xdr:rowOff>10859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131716</xdr:rowOff>
    </xdr:from>
    <xdr:to>
      <xdr:col>24</xdr:col>
      <xdr:colOff>63500</xdr:colOff>
      <xdr:row>57</xdr:row>
      <xdr:rowOff>144830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61466"/>
          <a:ext cx="838200" cy="35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144830</xdr:rowOff>
    </xdr:from>
    <xdr:to>
      <xdr:col>19</xdr:col>
      <xdr:colOff>177800</xdr:colOff>
      <xdr:row>58</xdr:row>
      <xdr:rowOff>79866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7480"/>
          <a:ext cx="889000" cy="10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79866</xdr:rowOff>
    </xdr:from>
    <xdr:to>
      <xdr:col>15</xdr:col>
      <xdr:colOff>50800</xdr:colOff>
      <xdr:row>58</xdr:row>
      <xdr:rowOff>83221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3966"/>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52198</xdr:rowOff>
    </xdr:from>
    <xdr:to>
      <xdr:col>10</xdr:col>
      <xdr:colOff>114300</xdr:colOff>
      <xdr:row>58</xdr:row>
      <xdr:rowOff>83221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2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80916</xdr:rowOff>
    </xdr:from>
    <xdr:to>
      <xdr:col>24</xdr:col>
      <xdr:colOff>114300</xdr:colOff>
      <xdr:row>56</xdr:row>
      <xdr:rowOff>11066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103793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94030</xdr:rowOff>
    </xdr:from>
    <xdr:to>
      <xdr:col>20</xdr:col>
      <xdr:colOff>38100</xdr:colOff>
      <xdr:row>58</xdr:row>
      <xdr:rowOff>24180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40707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29066</xdr:rowOff>
    </xdr:from>
    <xdr:to>
      <xdr:col>15</xdr:col>
      <xdr:colOff>101600</xdr:colOff>
      <xdr:row>58</xdr:row>
      <xdr:rowOff>130666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32421</xdr:rowOff>
    </xdr:from>
    <xdr:to>
      <xdr:col>10</xdr:col>
      <xdr:colOff>165100</xdr:colOff>
      <xdr:row>58</xdr:row>
      <xdr:rowOff>134021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125148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xdr:rowOff>
    </xdr:from>
    <xdr:to>
      <xdr:col>6</xdr:col>
      <xdr:colOff>38100</xdr:colOff>
      <xdr:row>58</xdr:row>
      <xdr:rowOff>102998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94125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80904</xdr:rowOff>
    </xdr:from>
    <xdr:to>
      <xdr:col>24</xdr:col>
      <xdr:colOff>63500</xdr:colOff>
      <xdr:row>78</xdr:row>
      <xdr:rowOff>116032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54004"/>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116032</xdr:rowOff>
    </xdr:from>
    <xdr:to>
      <xdr:col>19</xdr:col>
      <xdr:colOff>177800</xdr:colOff>
      <xdr:row>78</xdr:row>
      <xdr:rowOff>143639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89132"/>
          <a:ext cx="889000" cy="2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132316</xdr:rowOff>
    </xdr:from>
    <xdr:to>
      <xdr:col>15</xdr:col>
      <xdr:colOff>50800</xdr:colOff>
      <xdr:row>78</xdr:row>
      <xdr:rowOff>143639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05416"/>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114447</xdr:rowOff>
    </xdr:from>
    <xdr:to>
      <xdr:col>10</xdr:col>
      <xdr:colOff>114300</xdr:colOff>
      <xdr:row>78</xdr:row>
      <xdr:rowOff>132316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6097"/>
          <a:ext cx="8890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30104</xdr:rowOff>
    </xdr:from>
    <xdr:to>
      <xdr:col>24</xdr:col>
      <xdr:colOff>114300</xdr:colOff>
      <xdr:row>78</xdr:row>
      <xdr:rowOff>131704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116481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65232</xdr:rowOff>
    </xdr:from>
    <xdr:to>
      <xdr:col>20</xdr:col>
      <xdr:colOff>38100</xdr:colOff>
      <xdr:row>78</xdr:row>
      <xdr:rowOff>166832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157959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3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92839</xdr:rowOff>
    </xdr:from>
    <xdr:to>
      <xdr:col>15</xdr:col>
      <xdr:colOff>101600</xdr:colOff>
      <xdr:row>79</xdr:row>
      <xdr:rowOff>22989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14116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81516</xdr:rowOff>
    </xdr:from>
    <xdr:to>
      <xdr:col>10</xdr:col>
      <xdr:colOff>165100</xdr:colOff>
      <xdr:row>79</xdr:row>
      <xdr:rowOff>11666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63647</xdr:rowOff>
    </xdr:from>
    <xdr:to>
      <xdr:col>6</xdr:col>
      <xdr:colOff>38100</xdr:colOff>
      <xdr:row>77</xdr:row>
      <xdr:rowOff>165247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156374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152109</xdr:rowOff>
    </xdr:from>
    <xdr:to>
      <xdr:col>24</xdr:col>
      <xdr:colOff>63500</xdr:colOff>
      <xdr:row>97</xdr:row>
      <xdr:rowOff>152470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82759"/>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152109</xdr:rowOff>
    </xdr:from>
    <xdr:to>
      <xdr:col>19</xdr:col>
      <xdr:colOff>177800</xdr:colOff>
      <xdr:row>97</xdr:row>
      <xdr:rowOff>167407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2759"/>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167407</xdr:rowOff>
    </xdr:from>
    <xdr:to>
      <xdr:col>15</xdr:col>
      <xdr:colOff>50800</xdr:colOff>
      <xdr:row>98</xdr:row>
      <xdr:rowOff>916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8057"/>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xdr:rowOff>
    </xdr:from>
    <xdr:to>
      <xdr:col>10</xdr:col>
      <xdr:colOff>114300</xdr:colOff>
      <xdr:row>98</xdr:row>
      <xdr:rowOff>7446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3016"/>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101670</xdr:rowOff>
    </xdr:from>
    <xdr:to>
      <xdr:col>24</xdr:col>
      <xdr:colOff>114300</xdr:colOff>
      <xdr:row>98</xdr:row>
      <xdr:rowOff>31820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101309</xdr:rowOff>
    </xdr:from>
    <xdr:to>
      <xdr:col>20</xdr:col>
      <xdr:colOff>38100</xdr:colOff>
      <xdr:row>98</xdr:row>
      <xdr:rowOff>31459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116607</xdr:rowOff>
    </xdr:from>
    <xdr:to>
      <xdr:col>15</xdr:col>
      <xdr:colOff>101600</xdr:colOff>
      <xdr:row>98</xdr:row>
      <xdr:rowOff>46757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37884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121566</xdr:rowOff>
    </xdr:from>
    <xdr:to>
      <xdr:col>10</xdr:col>
      <xdr:colOff>165100</xdr:colOff>
      <xdr:row>98</xdr:row>
      <xdr:rowOff>51716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42843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128096</xdr:rowOff>
    </xdr:from>
    <xdr:to>
      <xdr:col>6</xdr:col>
      <xdr:colOff>38100</xdr:colOff>
      <xdr:row>98</xdr:row>
      <xdr:rowOff>58246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49373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76900</xdr:rowOff>
    </xdr:from>
    <xdr:to>
      <xdr:col>55</xdr:col>
      <xdr:colOff>0</xdr:colOff>
      <xdr:row>57</xdr:row>
      <xdr:rowOff>140995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9550"/>
          <a:ext cx="838200" cy="6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76900</xdr:rowOff>
    </xdr:from>
    <xdr:to>
      <xdr:col>50</xdr:col>
      <xdr:colOff>114300</xdr:colOff>
      <xdr:row>57</xdr:row>
      <xdr:rowOff>162473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49550"/>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153645</xdr:rowOff>
    </xdr:from>
    <xdr:to>
      <xdr:col>45</xdr:col>
      <xdr:colOff>177800</xdr:colOff>
      <xdr:row>57</xdr:row>
      <xdr:rowOff>162473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26295"/>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115066</xdr:rowOff>
    </xdr:from>
    <xdr:to>
      <xdr:col>41</xdr:col>
      <xdr:colOff>50800</xdr:colOff>
      <xdr:row>57</xdr:row>
      <xdr:rowOff>153645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7716"/>
          <a:ext cx="8890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90195</xdr:rowOff>
    </xdr:from>
    <xdr:to>
      <xdr:col>55</xdr:col>
      <xdr:colOff>50800</xdr:colOff>
      <xdr:row>58</xdr:row>
      <xdr:rowOff>20345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68622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26100</xdr:rowOff>
    </xdr:from>
    <xdr:to>
      <xdr:col>50</xdr:col>
      <xdr:colOff>165100</xdr:colOff>
      <xdr:row>57</xdr:row>
      <xdr:rowOff>127700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118827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111673</xdr:rowOff>
    </xdr:from>
    <xdr:to>
      <xdr:col>46</xdr:col>
      <xdr:colOff>38100</xdr:colOff>
      <xdr:row>58</xdr:row>
      <xdr:rowOff>41823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32950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102845</xdr:rowOff>
    </xdr:from>
    <xdr:to>
      <xdr:col>41</xdr:col>
      <xdr:colOff>101600</xdr:colOff>
      <xdr:row>58</xdr:row>
      <xdr:rowOff>32995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64266</xdr:rowOff>
    </xdr:from>
    <xdr:to>
      <xdr:col>36</xdr:col>
      <xdr:colOff>165100</xdr:colOff>
      <xdr:row>57</xdr:row>
      <xdr:rowOff>165866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156993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95797</xdr:rowOff>
    </xdr:from>
    <xdr:to>
      <xdr:col>55</xdr:col>
      <xdr:colOff>0</xdr:colOff>
      <xdr:row>79</xdr:row>
      <xdr:rowOff>15125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68897"/>
          <a:ext cx="838200" cy="9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168917</xdr:rowOff>
    </xdr:from>
    <xdr:to>
      <xdr:col>50</xdr:col>
      <xdr:colOff>114300</xdr:colOff>
      <xdr:row>79</xdr:row>
      <xdr:rowOff>15125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42017"/>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168917</xdr:rowOff>
    </xdr:from>
    <xdr:to>
      <xdr:col>45</xdr:col>
      <xdr:colOff>177800</xdr:colOff>
      <xdr:row>79</xdr:row>
      <xdr:rowOff>2485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2017"/>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2485</xdr:rowOff>
    </xdr:from>
    <xdr:to>
      <xdr:col>41</xdr:col>
      <xdr:colOff>50800</xdr:colOff>
      <xdr:row>79</xdr:row>
      <xdr:rowOff>30364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7035"/>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44997</xdr:rowOff>
    </xdr:from>
    <xdr:to>
      <xdr:col>55</xdr:col>
      <xdr:colOff>50800</xdr:colOff>
      <xdr:row>78</xdr:row>
      <xdr:rowOff>146597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131374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135775</xdr:rowOff>
    </xdr:from>
    <xdr:to>
      <xdr:col>50</xdr:col>
      <xdr:colOff>165100</xdr:colOff>
      <xdr:row>79</xdr:row>
      <xdr:rowOff>65925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57052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118117</xdr:rowOff>
    </xdr:from>
    <xdr:to>
      <xdr:col>46</xdr:col>
      <xdr:colOff>38100</xdr:colOff>
      <xdr:row>79</xdr:row>
      <xdr:rowOff>48267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39394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123135</xdr:rowOff>
    </xdr:from>
    <xdr:to>
      <xdr:col>41</xdr:col>
      <xdr:colOff>101600</xdr:colOff>
      <xdr:row>79</xdr:row>
      <xdr:rowOff>53285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44412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151014</xdr:rowOff>
    </xdr:from>
    <xdr:to>
      <xdr:col>36</xdr:col>
      <xdr:colOff>165100</xdr:colOff>
      <xdr:row>79</xdr:row>
      <xdr:rowOff>81164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72291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39466</xdr:rowOff>
    </xdr:from>
    <xdr:to>
      <xdr:col>55</xdr:col>
      <xdr:colOff>0</xdr:colOff>
      <xdr:row>98</xdr:row>
      <xdr:rowOff>71909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41566"/>
          <a:ext cx="8382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39466</xdr:rowOff>
    </xdr:from>
    <xdr:to>
      <xdr:col>50</xdr:col>
      <xdr:colOff>114300</xdr:colOff>
      <xdr:row>98</xdr:row>
      <xdr:rowOff>51857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41566"/>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51857</xdr:rowOff>
    </xdr:from>
    <xdr:to>
      <xdr:col>45</xdr:col>
      <xdr:colOff>177800</xdr:colOff>
      <xdr:row>98</xdr:row>
      <xdr:rowOff>64883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53957"/>
          <a:ext cx="889000" cy="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93027</xdr:rowOff>
    </xdr:from>
    <xdr:to>
      <xdr:col>41</xdr:col>
      <xdr:colOff>50800</xdr:colOff>
      <xdr:row>98</xdr:row>
      <xdr:rowOff>64883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52227"/>
          <a:ext cx="889000" cy="3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21109</xdr:rowOff>
    </xdr:from>
    <xdr:to>
      <xdr:col>55</xdr:col>
      <xdr:colOff>50800</xdr:colOff>
      <xdr:row>98</xdr:row>
      <xdr:rowOff>122709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107486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160116</xdr:rowOff>
    </xdr:from>
    <xdr:to>
      <xdr:col>50</xdr:col>
      <xdr:colOff>165100</xdr:colOff>
      <xdr:row>98</xdr:row>
      <xdr:rowOff>90266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81393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8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1057</xdr:rowOff>
    </xdr:from>
    <xdr:to>
      <xdr:col>46</xdr:col>
      <xdr:colOff>38100</xdr:colOff>
      <xdr:row>98</xdr:row>
      <xdr:rowOff>102657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93784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14083</xdr:rowOff>
    </xdr:from>
    <xdr:to>
      <xdr:col>41</xdr:col>
      <xdr:colOff>101600</xdr:colOff>
      <xdr:row>98</xdr:row>
      <xdr:rowOff>115683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42227</xdr:rowOff>
    </xdr:from>
    <xdr:to>
      <xdr:col>36</xdr:col>
      <xdr:colOff>165100</xdr:colOff>
      <xdr:row>96</xdr:row>
      <xdr:rowOff>143827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160354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2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67025</xdr:rowOff>
    </xdr:from>
    <xdr:to>
      <xdr:col>85</xdr:col>
      <xdr:colOff>127000</xdr:colOff>
      <xdr:row>38</xdr:row>
      <xdr:rowOff>147892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2125"/>
          <a:ext cx="838200" cy="8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147892</xdr:rowOff>
    </xdr:from>
    <xdr:to>
      <xdr:col>81</xdr:col>
      <xdr:colOff>50800</xdr:colOff>
      <xdr:row>38</xdr:row>
      <xdr:rowOff>161531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6299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154540</xdr:rowOff>
    </xdr:from>
    <xdr:to>
      <xdr:col>76</xdr:col>
      <xdr:colOff>114300</xdr:colOff>
      <xdr:row>38</xdr:row>
      <xdr:rowOff>161531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69640"/>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154540</xdr:rowOff>
    </xdr:from>
    <xdr:to>
      <xdr:col>71</xdr:col>
      <xdr:colOff>177800</xdr:colOff>
      <xdr:row>39</xdr:row>
      <xdr:rowOff>64795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69640"/>
          <a:ext cx="889000" cy="8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16225</xdr:rowOff>
    </xdr:from>
    <xdr:to>
      <xdr:col>85</xdr:col>
      <xdr:colOff>177800</xdr:colOff>
      <xdr:row>38</xdr:row>
      <xdr:rowOff>117825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166102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97092</xdr:rowOff>
    </xdr:from>
    <xdr:to>
      <xdr:col>81</xdr:col>
      <xdr:colOff>101600</xdr:colOff>
      <xdr:row>39</xdr:row>
      <xdr:rowOff>27242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18369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110731</xdr:rowOff>
    </xdr:from>
    <xdr:to>
      <xdr:col>76</xdr:col>
      <xdr:colOff>165100</xdr:colOff>
      <xdr:row>39</xdr:row>
      <xdr:rowOff>40881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32008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103740</xdr:rowOff>
    </xdr:from>
    <xdr:to>
      <xdr:col>72</xdr:col>
      <xdr:colOff>38100</xdr:colOff>
      <xdr:row>39</xdr:row>
      <xdr:rowOff>33890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25017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13995</xdr:rowOff>
    </xdr:from>
    <xdr:to>
      <xdr:col>67</xdr:col>
      <xdr:colOff>101600</xdr:colOff>
      <xdr:row>39</xdr:row>
      <xdr:rowOff>115595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106722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91034</xdr:rowOff>
    </xdr:from>
    <xdr:to>
      <xdr:col>85</xdr:col>
      <xdr:colOff>127000</xdr:colOff>
      <xdr:row>57</xdr:row>
      <xdr:rowOff>4611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92234"/>
          <a:ext cx="838200" cy="8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4611</xdr:rowOff>
    </xdr:from>
    <xdr:to>
      <xdr:col>81</xdr:col>
      <xdr:colOff>50800</xdr:colOff>
      <xdr:row>57</xdr:row>
      <xdr:rowOff>23095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77261"/>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130073</xdr:rowOff>
    </xdr:from>
    <xdr:to>
      <xdr:col>76</xdr:col>
      <xdr:colOff>114300</xdr:colOff>
      <xdr:row>57</xdr:row>
      <xdr:rowOff>23095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31273"/>
          <a:ext cx="8890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156322</xdr:rowOff>
    </xdr:from>
    <xdr:to>
      <xdr:col>71</xdr:col>
      <xdr:colOff>177800</xdr:colOff>
      <xdr:row>56</xdr:row>
      <xdr:rowOff>130073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86072"/>
          <a:ext cx="889000" cy="1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40234</xdr:rowOff>
    </xdr:from>
    <xdr:to>
      <xdr:col>85</xdr:col>
      <xdr:colOff>177800</xdr:colOff>
      <xdr:row>56</xdr:row>
      <xdr:rowOff>141834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63111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125261</xdr:rowOff>
    </xdr:from>
    <xdr:to>
      <xdr:col>81</xdr:col>
      <xdr:colOff>101600</xdr:colOff>
      <xdr:row>57</xdr:row>
      <xdr:rowOff>55411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71938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143745</xdr:rowOff>
    </xdr:from>
    <xdr:to>
      <xdr:col>76</xdr:col>
      <xdr:colOff>165100</xdr:colOff>
      <xdr:row>57</xdr:row>
      <xdr:rowOff>73895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90422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79273</xdr:rowOff>
    </xdr:from>
    <xdr:to>
      <xdr:col>72</xdr:col>
      <xdr:colOff>38100</xdr:colOff>
      <xdr:row>57</xdr:row>
      <xdr:rowOff>9423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25950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105522</xdr:rowOff>
    </xdr:from>
    <xdr:to>
      <xdr:col>67</xdr:col>
      <xdr:colOff>101600</xdr:colOff>
      <xdr:row>56</xdr:row>
      <xdr:rowOff>35672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52199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7848</xdr:rowOff>
    </xdr:from>
    <xdr:to>
      <xdr:col>85</xdr:col>
      <xdr:colOff>127000</xdr:colOff>
      <xdr:row>78</xdr:row>
      <xdr:rowOff>34928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80948"/>
          <a:ext cx="838200" cy="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152336</xdr:rowOff>
    </xdr:from>
    <xdr:to>
      <xdr:col>81</xdr:col>
      <xdr:colOff>50800</xdr:colOff>
      <xdr:row>78</xdr:row>
      <xdr:rowOff>34928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53986"/>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152336</xdr:rowOff>
    </xdr:from>
    <xdr:to>
      <xdr:col>76</xdr:col>
      <xdr:colOff>114300</xdr:colOff>
      <xdr:row>78</xdr:row>
      <xdr:rowOff>65701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53986"/>
          <a:ext cx="889000" cy="8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95512</xdr:rowOff>
    </xdr:from>
    <xdr:to>
      <xdr:col>71</xdr:col>
      <xdr:colOff>177800</xdr:colOff>
      <xdr:row>78</xdr:row>
      <xdr:rowOff>65701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297162"/>
          <a:ext cx="889000" cy="14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128498</xdr:rowOff>
    </xdr:from>
    <xdr:to>
      <xdr:col>85</xdr:col>
      <xdr:colOff>177800</xdr:colOff>
      <xdr:row>78</xdr:row>
      <xdr:rowOff>58648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151375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155578</xdr:rowOff>
    </xdr:from>
    <xdr:to>
      <xdr:col>81</xdr:col>
      <xdr:colOff>101600</xdr:colOff>
      <xdr:row>78</xdr:row>
      <xdr:rowOff>85728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102255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101536</xdr:rowOff>
    </xdr:from>
    <xdr:to>
      <xdr:col>76</xdr:col>
      <xdr:colOff>165100</xdr:colOff>
      <xdr:row>78</xdr:row>
      <xdr:rowOff>31686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7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14901</xdr:rowOff>
    </xdr:from>
    <xdr:to>
      <xdr:col>72</xdr:col>
      <xdr:colOff>38100</xdr:colOff>
      <xdr:row>78</xdr:row>
      <xdr:rowOff>116501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133028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6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44712</xdr:rowOff>
    </xdr:from>
    <xdr:to>
      <xdr:col>67</xdr:col>
      <xdr:colOff>101600</xdr:colOff>
      <xdr:row>77</xdr:row>
      <xdr:rowOff>146312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162839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101448</xdr:rowOff>
    </xdr:from>
    <xdr:to>
      <xdr:col>85</xdr:col>
      <xdr:colOff>127000</xdr:colOff>
      <xdr:row>98</xdr:row>
      <xdr:rowOff>136906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03548"/>
          <a:ext cx="838200"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136906</xdr:rowOff>
    </xdr:from>
    <xdr:to>
      <xdr:col>81</xdr:col>
      <xdr:colOff>50800</xdr:colOff>
      <xdr:row>98</xdr:row>
      <xdr:rowOff>154687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39006"/>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140106</xdr:rowOff>
    </xdr:from>
    <xdr:to>
      <xdr:col>76</xdr:col>
      <xdr:colOff>114300</xdr:colOff>
      <xdr:row>98</xdr:row>
      <xdr:rowOff>154687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942206"/>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140106</xdr:rowOff>
    </xdr:from>
    <xdr:to>
      <xdr:col>71</xdr:col>
      <xdr:colOff>177800</xdr:colOff>
      <xdr:row>98</xdr:row>
      <xdr:rowOff>149530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42206"/>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50648</xdr:rowOff>
    </xdr:from>
    <xdr:to>
      <xdr:col>85</xdr:col>
      <xdr:colOff>177800</xdr:colOff>
      <xdr:row>98</xdr:row>
      <xdr:rowOff>152248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29075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86106</xdr:rowOff>
    </xdr:from>
    <xdr:to>
      <xdr:col>81</xdr:col>
      <xdr:colOff>101600</xdr:colOff>
      <xdr:row>99</xdr:row>
      <xdr:rowOff>16256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9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103887</xdr:rowOff>
    </xdr:from>
    <xdr:to>
      <xdr:col>76</xdr:col>
      <xdr:colOff>165100</xdr:colOff>
      <xdr:row>99</xdr:row>
      <xdr:rowOff>34037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25164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9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89306</xdr:rowOff>
    </xdr:from>
    <xdr:to>
      <xdr:col>72</xdr:col>
      <xdr:colOff>38100</xdr:colOff>
      <xdr:row>99</xdr:row>
      <xdr:rowOff>19456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98730</xdr:rowOff>
    </xdr:from>
    <xdr:to>
      <xdr:col>67</xdr:col>
      <xdr:colOff>101600</xdr:colOff>
      <xdr:row>99</xdr:row>
      <xdr:rowOff>28880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20007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9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103505</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104255"/>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103505</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104255"/>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52705</xdr:rowOff>
    </xdr:from>
    <xdr:to>
      <xdr:col>102</xdr:col>
      <xdr:colOff>165100</xdr:colOff>
      <xdr:row>35</xdr:row>
      <xdr:rowOff>154305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170832</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58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・総務費：役場新庁舎整備事業費及び特別定額給付金給付事業などにより</a:t>
          </a:r>
          <a:r>
            <a:rPr kumimoji="1" lang="en-US" altLang="ja-JP" sz="1300">
              <a:latin typeface="+mn-ea"/>
              <a:ea typeface="+mn-ea"/>
            </a:rPr>
            <a:t>186,884</a:t>
          </a:r>
          <a:r>
            <a:rPr kumimoji="1" lang="ja-JP" altLang="en-US" sz="1300">
              <a:latin typeface="+mn-ea"/>
              <a:ea typeface="+mn-ea"/>
            </a:rPr>
            <a:t>円増加。　・民生費：子育て応援商品券給付事業費や介護保険特別会計への繰出金の増などにより</a:t>
          </a:r>
          <a:r>
            <a:rPr kumimoji="1" lang="en-US" altLang="ja-JP" sz="1300">
              <a:latin typeface="+mn-ea"/>
              <a:ea typeface="+mn-ea"/>
            </a:rPr>
            <a:t>4,610</a:t>
          </a:r>
          <a:r>
            <a:rPr kumimoji="1" lang="ja-JP" altLang="en-US" sz="1300">
              <a:latin typeface="+mn-ea"/>
              <a:ea typeface="+mn-ea"/>
            </a:rPr>
            <a:t>円増加。</a:t>
          </a:r>
          <a:endParaRPr kumimoji="1" lang="en-US" altLang="ja-JP" sz="1300">
            <a:latin typeface="+mn-ea"/>
            <a:ea typeface="+mn-ea"/>
          </a:endParaRPr>
        </a:p>
        <a:p>
          <a:r>
            <a:rPr kumimoji="1" lang="ja-JP" altLang="en-US" sz="1300">
              <a:latin typeface="+mn-ea"/>
              <a:ea typeface="+mn-ea"/>
            </a:rPr>
            <a:t>・商工費：地域経済活性化商品券発行事業、桑折町事業継続支援給付金事業などにより</a:t>
          </a:r>
          <a:r>
            <a:rPr kumimoji="1" lang="en-US" altLang="ja-JP" sz="1300">
              <a:latin typeface="+mn-ea"/>
              <a:ea typeface="+mn-ea"/>
            </a:rPr>
            <a:t>8,339</a:t>
          </a:r>
          <a:r>
            <a:rPr kumimoji="1" lang="ja-JP" altLang="en-US" sz="1300">
              <a:latin typeface="+mn-ea"/>
              <a:ea typeface="+mn-ea"/>
            </a:rPr>
            <a:t>円増加。　・土木費：令和元年度に災害公営住宅整備事業完了に伴う福島再生加速化交付金の国への返還が完了したことにより</a:t>
          </a:r>
          <a:r>
            <a:rPr kumimoji="1" lang="en-US" altLang="ja-JP" sz="1300">
              <a:latin typeface="+mn-ea"/>
              <a:ea typeface="+mn-ea"/>
            </a:rPr>
            <a:t>8,515</a:t>
          </a:r>
          <a:r>
            <a:rPr kumimoji="1" lang="ja-JP" altLang="en-US" sz="1300">
              <a:latin typeface="+mn-ea"/>
              <a:ea typeface="+mn-ea"/>
            </a:rPr>
            <a:t>円減少。</a:t>
          </a:r>
          <a:endParaRPr kumimoji="1" lang="en-US" altLang="ja-JP" sz="1300">
            <a:latin typeface="+mn-ea"/>
            <a:ea typeface="+mn-ea"/>
          </a:endParaRPr>
        </a:p>
        <a:p>
          <a:r>
            <a:rPr kumimoji="1" lang="ja-JP" altLang="en-US" sz="1300">
              <a:latin typeface="+mn-ea"/>
              <a:ea typeface="+mn-ea"/>
            </a:rPr>
            <a:t>・消防費：</a:t>
          </a:r>
          <a:r>
            <a:rPr kumimoji="1" lang="ja-JP" altLang="ja-JP" sz="1300">
              <a:solidFill>
                <a:schemeClr val="dk1"/>
              </a:solidFill>
              <a:effectLst/>
              <a:latin typeface="+mn-lt"/>
              <a:ea typeface="+mn-ea"/>
              <a:cs typeface="+mn-cs"/>
            </a:rPr>
            <a:t>新庁舎の供用開始に伴う福島県総合情報通信ネットワーク設備や町防災行政無線</a:t>
          </a:r>
          <a:r>
            <a:rPr kumimoji="1" lang="ja-JP" altLang="en-US" sz="1300">
              <a:solidFill>
                <a:schemeClr val="dk1"/>
              </a:solidFill>
              <a:effectLst/>
              <a:latin typeface="+mn-lt"/>
              <a:ea typeface="+mn-ea"/>
              <a:cs typeface="+mn-cs"/>
            </a:rPr>
            <a:t>の新庁舎</a:t>
          </a:r>
          <a:r>
            <a:rPr kumimoji="1" lang="ja-JP" altLang="ja-JP" sz="1300">
              <a:solidFill>
                <a:schemeClr val="dk1"/>
              </a:solidFill>
              <a:effectLst/>
              <a:latin typeface="+mn-lt"/>
              <a:ea typeface="+mn-ea"/>
              <a:cs typeface="+mn-cs"/>
            </a:rPr>
            <a:t>への移転費用</a:t>
          </a:r>
          <a:r>
            <a:rPr kumimoji="1" lang="ja-JP" altLang="en-US"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4,245</a:t>
          </a:r>
          <a:r>
            <a:rPr kumimoji="1" lang="ja-JP" altLang="en-US" sz="1300">
              <a:solidFill>
                <a:schemeClr val="dk1"/>
              </a:solidFill>
              <a:effectLst/>
              <a:latin typeface="+mn-lt"/>
              <a:ea typeface="+mn-ea"/>
              <a:cs typeface="+mn-cs"/>
            </a:rPr>
            <a:t>円増加。</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・災害復旧</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：令和元年度台風第</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号関連の災害復旧事業完了し減少した一方で、令和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月福島県沖地震による災害復旧事業により</a:t>
          </a:r>
          <a:r>
            <a:rPr kumimoji="1" lang="en-US" altLang="ja-JP" sz="1300">
              <a:solidFill>
                <a:schemeClr val="dk1"/>
              </a:solidFill>
              <a:effectLst/>
              <a:latin typeface="+mn-lt"/>
              <a:ea typeface="+mn-ea"/>
              <a:cs typeface="+mn-cs"/>
            </a:rPr>
            <a:t>5,923</a:t>
          </a:r>
          <a:r>
            <a:rPr kumimoji="1" lang="ja-JP" altLang="ja-JP" sz="1300">
              <a:solidFill>
                <a:schemeClr val="dk1"/>
              </a:solidFill>
              <a:effectLst/>
              <a:latin typeface="+mn-lt"/>
              <a:ea typeface="+mn-ea"/>
              <a:cs typeface="+mn-cs"/>
            </a:rPr>
            <a:t>円増加。</a:t>
          </a:r>
          <a:endParaRPr lang="ja-JP" altLang="ja-JP" sz="1300">
            <a:effectLst/>
          </a:endParaRPr>
        </a:p>
        <a:p>
          <a:r>
            <a:rPr kumimoji="1" lang="ja-JP" altLang="ja-JP" sz="1300">
              <a:solidFill>
                <a:schemeClr val="dk1"/>
              </a:solidFill>
              <a:effectLst/>
              <a:latin typeface="+mn-lt"/>
              <a:ea typeface="+mn-ea"/>
              <a:cs typeface="+mn-cs"/>
            </a:rPr>
            <a:t>・公債費：新庁舎整備に係る公共施設等適正管理推進事業債の償還開始などにより</a:t>
          </a:r>
          <a:r>
            <a:rPr kumimoji="1" lang="en-US" altLang="ja-JP" sz="1300">
              <a:solidFill>
                <a:schemeClr val="dk1"/>
              </a:solidFill>
              <a:effectLst/>
              <a:latin typeface="+mn-lt"/>
              <a:ea typeface="+mn-ea"/>
              <a:cs typeface="+mn-cs"/>
            </a:rPr>
            <a:t>2,792</a:t>
          </a:r>
          <a:r>
            <a:rPr kumimoji="1" lang="ja-JP" altLang="ja-JP" sz="1300">
              <a:solidFill>
                <a:schemeClr val="dk1"/>
              </a:solidFill>
              <a:effectLst/>
              <a:latin typeface="+mn-lt"/>
              <a:ea typeface="+mn-ea"/>
              <a:cs typeface="+mn-cs"/>
            </a:rPr>
            <a:t>円増加。</a:t>
          </a:r>
          <a:endParaRPr kumimoji="1" lang="en-US" altLang="ja-JP" sz="1300">
            <a:latin typeface="+mn-ea"/>
            <a:ea typeface="+mn-ea"/>
          </a:endParaRPr>
        </a:p>
        <a:p>
          <a:endParaRPr kumimoji="1" lang="en-US" altLang="ja-JP" sz="1300">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財政調整基金については、決算剰余金を中心に積み立てるとともに、最低限の取り崩しに努めている。令和２年度は普通交付税や地方消費税交付金の増により、最終的には財政調整基金の取り崩しを行わなかったため、残高は回復している。また、実質単年度収支についても改善傾向にあり、引き続き財政調整基金に過度に依存せず、計画的で効率的な事業実施に努め、健全な行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連結実質赤字比率については、各会計とも適切な執行に努めたことにより黒字となった。引き続き事業の精査や効率化を図るとともに、収入等の確保に努め、健全な財政運営を行っていく。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Q70" sqref="Q70:AT7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8764491</v>
      </c>
      <c r="BO4" s="464"/>
      <c r="BP4" s="464"/>
      <c r="BQ4" s="464"/>
      <c r="BR4" s="464"/>
      <c r="BS4" s="464"/>
      <c r="BT4" s="464"/>
      <c r="BU4" s="465"/>
      <c r="BV4" s="463">
        <v>6412115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9.1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8448891</v>
      </c>
      <c r="BO5" s="469"/>
      <c r="BP5" s="469"/>
      <c r="BQ5" s="469"/>
      <c r="BR5" s="469"/>
      <c r="BS5" s="469"/>
      <c r="BT5" s="469"/>
      <c r="BU5" s="470"/>
      <c r="BV5" s="468">
        <v>6087642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315600</v>
      </c>
      <c r="BO6" s="469"/>
      <c r="BP6" s="469"/>
      <c r="BQ6" s="469"/>
      <c r="BR6" s="469"/>
      <c r="BS6" s="469"/>
      <c r="BT6" s="469"/>
      <c r="BU6" s="470"/>
      <c r="BV6" s="468">
        <v>324473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91.7</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93951</v>
      </c>
      <c r="BO7" s="469"/>
      <c r="BP7" s="469"/>
      <c r="BQ7" s="469"/>
      <c r="BR7" s="469"/>
      <c r="BS7" s="469"/>
      <c r="BT7" s="469"/>
      <c r="BU7" s="470"/>
      <c r="BV7" s="468">
        <v>14040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3621702</v>
      </c>
      <c r="CU7" s="469"/>
      <c r="CV7" s="469"/>
      <c r="CW7" s="469"/>
      <c r="CX7" s="469"/>
      <c r="CY7" s="469"/>
      <c r="CZ7" s="469"/>
      <c r="DA7" s="470"/>
      <c r="DB7" s="468">
        <v>3408575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221649</v>
      </c>
      <c r="BO8" s="469"/>
      <c r="BP8" s="469"/>
      <c r="BQ8" s="469"/>
      <c r="BR8" s="469"/>
      <c r="BS8" s="469"/>
      <c r="BT8" s="469"/>
      <c r="BU8" s="470"/>
      <c r="BV8" s="468">
        <v>310433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0.46</v>
      </c>
      <c r="CU8" s="582"/>
      <c r="CV8" s="582"/>
      <c r="CW8" s="582"/>
      <c r="CX8" s="582"/>
      <c r="CY8" s="582"/>
      <c r="CZ8" s="582"/>
      <c r="DA8" s="583"/>
      <c r="DB8" s="581">
        <v>0.45</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11459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-88784</v>
      </c>
      <c r="BO9" s="469"/>
      <c r="BP9" s="469"/>
      <c r="BQ9" s="469"/>
      <c r="BR9" s="469"/>
      <c r="BS9" s="469"/>
      <c r="BT9" s="469"/>
      <c r="BU9" s="470"/>
      <c r="BV9" s="468">
        <v>40214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9.8000000000000007</v>
      </c>
      <c r="CU9" s="439"/>
      <c r="CV9" s="439"/>
      <c r="CW9" s="439"/>
      <c r="CX9" s="439"/>
      <c r="CY9" s="439"/>
      <c r="CZ9" s="439"/>
      <c r="DA9" s="440"/>
      <c r="DB9" s="438">
        <v>10.199999999999999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12271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1373</v>
      </c>
      <c r="BO10" s="469"/>
      <c r="BP10" s="469"/>
      <c r="BQ10" s="469"/>
      <c r="BR10" s="469"/>
      <c r="BS10" s="469"/>
      <c r="BT10" s="469"/>
      <c r="BU10" s="470"/>
      <c r="BV10" s="468">
        <v>1414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11568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127</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11534</v>
      </c>
      <c r="S13" s="572"/>
      <c r="T13" s="572"/>
      <c r="U13" s="572"/>
      <c r="V13" s="573"/>
      <c r="W13" s="559" t="s">
        <v>141</v>
      </c>
      <c r="X13" s="481"/>
      <c r="Y13" s="481"/>
      <c r="Z13" s="481"/>
      <c r="AA13" s="481"/>
      <c r="AB13" s="482"/>
      <c r="AC13" s="444">
        <v>809</v>
      </c>
      <c r="AD13" s="445"/>
      <c r="AE13" s="445"/>
      <c r="AF13" s="445"/>
      <c r="AG13" s="446"/>
      <c r="AH13" s="444">
        <v>944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-87411</v>
      </c>
      <c r="BO13" s="469"/>
      <c r="BP13" s="469"/>
      <c r="BQ13" s="469"/>
      <c r="BR13" s="469"/>
      <c r="BS13" s="469"/>
      <c r="BT13" s="469"/>
      <c r="BU13" s="470"/>
      <c r="BV13" s="468">
        <v>-108372</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9.6</v>
      </c>
      <c r="CU13" s="439"/>
      <c r="CV13" s="439"/>
      <c r="CW13" s="439"/>
      <c r="CX13" s="439"/>
      <c r="CY13" s="439"/>
      <c r="CZ13" s="439"/>
      <c r="DA13" s="440"/>
      <c r="DB13" s="438">
        <v>10.4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11733</v>
      </c>
      <c r="S14" s="572"/>
      <c r="T14" s="572"/>
      <c r="U14" s="572"/>
      <c r="V14" s="573"/>
      <c r="W14" s="574"/>
      <c r="X14" s="484"/>
      <c r="Y14" s="484"/>
      <c r="Z14" s="484"/>
      <c r="AA14" s="484"/>
      <c r="AB14" s="485"/>
      <c r="AC14" s="564">
        <v>13.3</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36.6</v>
      </c>
      <c r="CU14" s="576"/>
      <c r="CV14" s="576"/>
      <c r="CW14" s="576"/>
      <c r="CX14" s="576"/>
      <c r="CY14" s="576"/>
      <c r="CZ14" s="576"/>
      <c r="DA14" s="577"/>
      <c r="DB14" s="575">
        <v>14.4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11699</v>
      </c>
      <c r="S15" s="572"/>
      <c r="T15" s="572"/>
      <c r="U15" s="572"/>
      <c r="V15" s="573"/>
      <c r="W15" s="559" t="s">
        <v>149</v>
      </c>
      <c r="X15" s="481"/>
      <c r="Y15" s="481"/>
      <c r="Z15" s="481"/>
      <c r="AA15" s="481"/>
      <c r="AB15" s="482"/>
      <c r="AC15" s="444">
        <v>1757</v>
      </c>
      <c r="AD15" s="445"/>
      <c r="AE15" s="445"/>
      <c r="AF15" s="445"/>
      <c r="AG15" s="446"/>
      <c r="AH15" s="444">
        <v>1865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1442842</v>
      </c>
      <c r="BO15" s="464"/>
      <c r="BP15" s="464"/>
      <c r="BQ15" s="464"/>
      <c r="BR15" s="464"/>
      <c r="BS15" s="464"/>
      <c r="BT15" s="464"/>
      <c r="BU15" s="465"/>
      <c r="BV15" s="463">
        <v>1345339</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28.9</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3113934</v>
      </c>
      <c r="BO16" s="469"/>
      <c r="BP16" s="469"/>
      <c r="BQ16" s="469"/>
      <c r="BR16" s="469"/>
      <c r="BS16" s="469"/>
      <c r="BT16" s="469"/>
      <c r="BU16" s="470"/>
      <c r="BV16" s="468">
        <v>2922534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3506</v>
      </c>
      <c r="AD17" s="445"/>
      <c r="AE17" s="445"/>
      <c r="AF17" s="445"/>
      <c r="AG17" s="446"/>
      <c r="AH17" s="444">
        <v>3505</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1810097</v>
      </c>
      <c r="BO17" s="469"/>
      <c r="BP17" s="469"/>
      <c r="BQ17" s="469"/>
      <c r="BR17" s="469"/>
      <c r="BS17" s="469"/>
      <c r="BT17" s="469"/>
      <c r="BU17" s="470"/>
      <c r="BV17" s="468">
        <v>1694846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42.97</v>
      </c>
      <c r="M18" s="533"/>
      <c r="N18" s="533"/>
      <c r="O18" s="533"/>
      <c r="P18" s="533"/>
      <c r="Q18" s="533"/>
      <c r="R18" s="534"/>
      <c r="S18" s="534"/>
      <c r="T18" s="534"/>
      <c r="U18" s="534"/>
      <c r="V18" s="535"/>
      <c r="W18" s="549"/>
      <c r="X18" s="550"/>
      <c r="Y18" s="550"/>
      <c r="Z18" s="550"/>
      <c r="AA18" s="550"/>
      <c r="AB18" s="560"/>
      <c r="AC18" s="432">
        <v>57.7</v>
      </c>
      <c r="AD18" s="433"/>
      <c r="AE18" s="433"/>
      <c r="AF18" s="433"/>
      <c r="AG18" s="536"/>
      <c r="AH18" s="432">
        <v>55.5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3107182</v>
      </c>
      <c r="BO18" s="469"/>
      <c r="BP18" s="469"/>
      <c r="BQ18" s="469"/>
      <c r="BR18" s="469"/>
      <c r="BS18" s="469"/>
      <c r="BT18" s="469"/>
      <c r="BU18" s="470"/>
      <c r="BV18" s="468">
        <v>3048454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4370225</v>
      </c>
      <c r="BO19" s="469"/>
      <c r="BP19" s="469"/>
      <c r="BQ19" s="469"/>
      <c r="BR19" s="469"/>
      <c r="BS19" s="469"/>
      <c r="BT19" s="469"/>
      <c r="BU19" s="470"/>
      <c r="BV19" s="468">
        <v>4023245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4194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5035948</v>
      </c>
      <c r="BO23" s="469"/>
      <c r="BP23" s="469"/>
      <c r="BQ23" s="469"/>
      <c r="BR23" s="469"/>
      <c r="BS23" s="469"/>
      <c r="BT23" s="469"/>
      <c r="BU23" s="470"/>
      <c r="BV23" s="468">
        <v>4456819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8460</v>
      </c>
      <c r="R24" s="445"/>
      <c r="S24" s="445"/>
      <c r="T24" s="445"/>
      <c r="U24" s="445"/>
      <c r="V24" s="446"/>
      <c r="W24" s="510"/>
      <c r="X24" s="501"/>
      <c r="Y24" s="502"/>
      <c r="Z24" s="441" t="s">
        <v>173</v>
      </c>
      <c r="AA24" s="442"/>
      <c r="AB24" s="442"/>
      <c r="AC24" s="442"/>
      <c r="AD24" s="442"/>
      <c r="AE24" s="442"/>
      <c r="AF24" s="442"/>
      <c r="AG24" s="443"/>
      <c r="AH24" s="444">
        <v>103</v>
      </c>
      <c r="AI24" s="445"/>
      <c r="AJ24" s="445"/>
      <c r="AK24" s="445"/>
      <c r="AL24" s="446"/>
      <c r="AM24" s="444">
        <v>325480</v>
      </c>
      <c r="AN24" s="445"/>
      <c r="AO24" s="445"/>
      <c r="AP24" s="445"/>
      <c r="AQ24" s="445"/>
      <c r="AR24" s="446"/>
      <c r="AS24" s="444">
        <v>3160</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4286713</v>
      </c>
      <c r="BO24" s="469"/>
      <c r="BP24" s="469"/>
      <c r="BQ24" s="469"/>
      <c r="BR24" s="469"/>
      <c r="BS24" s="469"/>
      <c r="BT24" s="469"/>
      <c r="BU24" s="470"/>
      <c r="BV24" s="468">
        <v>3655052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6760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177</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225207</v>
      </c>
      <c r="BO25" s="464"/>
      <c r="BP25" s="464"/>
      <c r="BQ25" s="464"/>
      <c r="BR25" s="464"/>
      <c r="BS25" s="464"/>
      <c r="BT25" s="464"/>
      <c r="BU25" s="465"/>
      <c r="BV25" s="463">
        <v>283575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6350</v>
      </c>
      <c r="R26" s="445"/>
      <c r="S26" s="445"/>
      <c r="T26" s="445"/>
      <c r="U26" s="445"/>
      <c r="V26" s="446"/>
      <c r="W26" s="510"/>
      <c r="X26" s="501"/>
      <c r="Y26" s="502"/>
      <c r="Z26" s="441" t="s">
        <v>180</v>
      </c>
      <c r="AA26" s="523"/>
      <c r="AB26" s="523"/>
      <c r="AC26" s="523"/>
      <c r="AD26" s="523"/>
      <c r="AE26" s="523"/>
      <c r="AF26" s="523"/>
      <c r="AG26" s="524"/>
      <c r="AH26" s="444" t="s">
        <v>139</v>
      </c>
      <c r="AI26" s="445"/>
      <c r="AJ26" s="445"/>
      <c r="AK26" s="445"/>
      <c r="AL26" s="446"/>
      <c r="AM26" s="444" t="s">
        <v>177</v>
      </c>
      <c r="AN26" s="445"/>
      <c r="AO26" s="445"/>
      <c r="AP26" s="445"/>
      <c r="AQ26" s="445"/>
      <c r="AR26" s="446"/>
      <c r="AS26" s="444" t="s">
        <v>139</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3380</v>
      </c>
      <c r="R27" s="445"/>
      <c r="S27" s="445"/>
      <c r="T27" s="445"/>
      <c r="U27" s="445"/>
      <c r="V27" s="446"/>
      <c r="W27" s="510"/>
      <c r="X27" s="501"/>
      <c r="Y27" s="502"/>
      <c r="Z27" s="441" t="s">
        <v>183</v>
      </c>
      <c r="AA27" s="442"/>
      <c r="AB27" s="442"/>
      <c r="AC27" s="442"/>
      <c r="AD27" s="442"/>
      <c r="AE27" s="442"/>
      <c r="AF27" s="442"/>
      <c r="AG27" s="443"/>
      <c r="AH27" s="444">
        <v>14</v>
      </c>
      <c r="AI27" s="445"/>
      <c r="AJ27" s="445"/>
      <c r="AK27" s="445"/>
      <c r="AL27" s="446"/>
      <c r="AM27" s="444">
        <v>45009</v>
      </c>
      <c r="AN27" s="445"/>
      <c r="AO27" s="445"/>
      <c r="AP27" s="445"/>
      <c r="AQ27" s="445"/>
      <c r="AR27" s="446"/>
      <c r="AS27" s="444">
        <v>3215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120176</v>
      </c>
      <c r="BO27" s="472"/>
      <c r="BP27" s="472"/>
      <c r="BQ27" s="472"/>
      <c r="BR27" s="472"/>
      <c r="BS27" s="472"/>
      <c r="BT27" s="472"/>
      <c r="BU27" s="473"/>
      <c r="BV27" s="471">
        <v>120148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2540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177</v>
      </c>
      <c r="AN28" s="445"/>
      <c r="AO28" s="445"/>
      <c r="AP28" s="445"/>
      <c r="AQ28" s="445"/>
      <c r="AR28" s="446"/>
      <c r="AS28" s="444" t="s">
        <v>130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1007928</v>
      </c>
      <c r="BO28" s="464"/>
      <c r="BP28" s="464"/>
      <c r="BQ28" s="464"/>
      <c r="BR28" s="464"/>
      <c r="BS28" s="464"/>
      <c r="BT28" s="464"/>
      <c r="BU28" s="465"/>
      <c r="BV28" s="463">
        <v>846555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10</v>
      </c>
      <c r="M29" s="445"/>
      <c r="N29" s="445"/>
      <c r="O29" s="445"/>
      <c r="P29" s="446"/>
      <c r="Q29" s="444">
        <v>2280</v>
      </c>
      <c r="R29" s="445"/>
      <c r="S29" s="445"/>
      <c r="T29" s="445"/>
      <c r="U29" s="445"/>
      <c r="V29" s="446"/>
      <c r="W29" s="511"/>
      <c r="X29" s="512"/>
      <c r="Y29" s="513"/>
      <c r="Z29" s="441" t="s">
        <v>189</v>
      </c>
      <c r="AA29" s="442"/>
      <c r="AB29" s="442"/>
      <c r="AC29" s="442"/>
      <c r="AD29" s="442"/>
      <c r="AE29" s="442"/>
      <c r="AF29" s="442"/>
      <c r="AG29" s="443"/>
      <c r="AH29" s="444">
        <v>117</v>
      </c>
      <c r="AI29" s="445"/>
      <c r="AJ29" s="445"/>
      <c r="AK29" s="445"/>
      <c r="AL29" s="446"/>
      <c r="AM29" s="444">
        <v>370489</v>
      </c>
      <c r="AN29" s="445"/>
      <c r="AO29" s="445"/>
      <c r="AP29" s="445"/>
      <c r="AQ29" s="445"/>
      <c r="AR29" s="446"/>
      <c r="AS29" s="444">
        <v>3167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133743</v>
      </c>
      <c r="BO29" s="469"/>
      <c r="BP29" s="469"/>
      <c r="BQ29" s="469"/>
      <c r="BR29" s="469"/>
      <c r="BS29" s="469"/>
      <c r="BT29" s="469"/>
      <c r="BU29" s="470"/>
      <c r="BV29" s="468">
        <v>133730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665950</v>
      </c>
      <c r="BO30" s="472"/>
      <c r="BP30" s="472"/>
      <c r="BQ30" s="472"/>
      <c r="BR30" s="472"/>
      <c r="BS30" s="472"/>
      <c r="BT30" s="472"/>
      <c r="BU30" s="473"/>
      <c r="BV30" s="471">
        <v>1329748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200</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公立藤田病院組合 病院事業会計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(一財)桑折町振興公社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伊達地方消防組合 一般会計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福島地方土地開発公社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伊達地方衛生処理組合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伊達地方衛生処理組合 し尿処理事業特別会計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伊達地方衛生処理組合 ごみ処理事業特別会計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福島地方水道用水供給企業団 福島地方水道企業団会計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福島県後期高齢者医療広域連合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福島県後期高齢者医療広域連合 後期高齢者医療特別会計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福島県市町村総合事務組合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福島県市町村総合事務組合 消防補償等特別会計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Exam1kxcKMFNOxSuQON5lvwhz/18kUfmNwyUBp1QuY4WB74sw09DrWmrQNqQMzeAKSGG7mP8M23tPKdYWTwrhw==" saltValue="oE9Rtn3H9m0gNt0vfrB6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85" zoomScaleNormal="85" zoomScaleSheetLayoutView="100" workbookViewId="0">
      <selection activeCell="Q70" sqref="Q70:AT7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573</v>
      </c>
      <c r="D34" s="1250"/>
      <c r="E34" s="1251"/>
      <c r="F34" s="32">
        <v>11.28</v>
      </c>
      <c r="G34" s="33">
        <v>11.62</v>
      </c>
      <c r="H34" s="33">
        <v>13.09</v>
      </c>
      <c r="I34" s="33">
        <v>15.9</v>
      </c>
      <c r="J34" s="34">
        <v>16.46</v>
      </c>
      <c r="K34" s="22"/>
      <c r="L34" s="22"/>
      <c r="M34" s="22"/>
      <c r="N34" s="22"/>
      <c r="O34" s="22"/>
      <c r="P34" s="22"/>
    </row>
    <row r="35" spans="1:16" ht="39" customHeight="1" x14ac:dyDescent="0.15">
      <c r="A35" s="22"/>
      <c r="B35" s="35"/>
      <c r="C35" s="1244" t="s">
        <v>574</v>
      </c>
      <c r="D35" s="1245"/>
      <c r="E35" s="1246"/>
      <c r="F35" s="36">
        <v>8.89</v>
      </c>
      <c r="G35" s="37">
        <v>6.28</v>
      </c>
      <c r="H35" s="37">
        <v>7.93</v>
      </c>
      <c r="I35" s="37">
        <v>10.96</v>
      </c>
      <c r="J35" s="38">
        <v>6.12</v>
      </c>
      <c r="K35" s="22"/>
      <c r="L35" s="22"/>
      <c r="M35" s="22"/>
      <c r="N35" s="22"/>
      <c r="O35" s="22"/>
      <c r="P35" s="22"/>
    </row>
    <row r="36" spans="1:16" ht="39" customHeight="1" x14ac:dyDescent="0.15">
      <c r="A36" s="22"/>
      <c r="B36" s="35"/>
      <c r="C36" s="1244" t="s">
        <v>575</v>
      </c>
      <c r="D36" s="1245"/>
      <c r="E36" s="1246"/>
      <c r="F36" s="36">
        <v>1.1000000000000001</v>
      </c>
      <c r="G36" s="37">
        <v>2.29</v>
      </c>
      <c r="H36" s="37">
        <v>1.65</v>
      </c>
      <c r="I36" s="37">
        <v>1.23</v>
      </c>
      <c r="J36" s="38">
        <v>1.4</v>
      </c>
      <c r="K36" s="22"/>
      <c r="L36" s="22"/>
      <c r="M36" s="22"/>
      <c r="N36" s="22"/>
      <c r="O36" s="22"/>
      <c r="P36" s="22"/>
    </row>
    <row r="37" spans="1:16" ht="39" customHeight="1" x14ac:dyDescent="0.15">
      <c r="A37" s="22"/>
      <c r="B37" s="35"/>
      <c r="C37" s="1244" t="s">
        <v>576</v>
      </c>
      <c r="D37" s="1245"/>
      <c r="E37" s="1246"/>
      <c r="F37" s="36">
        <v>1.52</v>
      </c>
      <c r="G37" s="37">
        <v>1.84</v>
      </c>
      <c r="H37" s="37">
        <v>2.19</v>
      </c>
      <c r="I37" s="37">
        <v>1.1100000000000001</v>
      </c>
      <c r="J37" s="38">
        <v>1.25</v>
      </c>
      <c r="K37" s="22"/>
      <c r="L37" s="22"/>
      <c r="M37" s="22"/>
      <c r="N37" s="22"/>
      <c r="O37" s="22"/>
      <c r="P37" s="22"/>
    </row>
    <row r="38" spans="1:16" ht="39" customHeight="1" x14ac:dyDescent="0.15">
      <c r="A38" s="22"/>
      <c r="B38" s="35"/>
      <c r="C38" s="1244" t="s">
        <v>577</v>
      </c>
      <c r="D38" s="1245"/>
      <c r="E38" s="1246"/>
      <c r="F38" s="36">
        <v>0.28000000000000003</v>
      </c>
      <c r="G38" s="37">
        <v>0.13</v>
      </c>
      <c r="H38" s="37">
        <v>0.14000000000000001</v>
      </c>
      <c r="I38" s="37">
        <v>0.12</v>
      </c>
      <c r="J38" s="38">
        <v>0.27</v>
      </c>
      <c r="K38" s="22"/>
      <c r="L38" s="22"/>
      <c r="M38" s="22"/>
      <c r="N38" s="22"/>
      <c r="O38" s="22"/>
      <c r="P38" s="22"/>
    </row>
    <row r="39" spans="1:16" ht="39" customHeight="1" x14ac:dyDescent="0.15">
      <c r="A39" s="22"/>
      <c r="B39" s="35"/>
      <c r="C39" s="1244" t="s">
        <v>578</v>
      </c>
      <c r="D39" s="1245"/>
      <c r="E39" s="1246"/>
      <c r="F39" s="36">
        <v>0</v>
      </c>
      <c r="G39" s="37">
        <v>0</v>
      </c>
      <c r="H39" s="37">
        <v>0.01</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580</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4WbqOQkyujf461GZInti8JT24f07m/VqMgxlsC5NCRyXhJFokypookkLOVSSHdMgjcTZIYbN4Q/M627KxvRQg==" saltValue="tW5oRfEIu2XVDep06oU9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7" zoomScale="85" zoomScaleNormal="85" zoomScaleSheetLayoutView="55" workbookViewId="0">
      <selection activeCell="Q70" sqref="Q70:AT7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430</v>
      </c>
      <c r="L45" s="60">
        <v>432</v>
      </c>
      <c r="M45" s="60">
        <v>416</v>
      </c>
      <c r="N45" s="60">
        <v>424</v>
      </c>
      <c r="O45" s="61">
        <v>451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130</v>
      </c>
      <c r="L48" s="64">
        <v>132</v>
      </c>
      <c r="M48" s="64">
        <v>141</v>
      </c>
      <c r="N48" s="64">
        <v>142</v>
      </c>
      <c r="O48" s="65">
        <v>146</v>
      </c>
      <c r="P48" s="48"/>
      <c r="Q48" s="48"/>
      <c r="R48" s="48"/>
      <c r="S48" s="48"/>
      <c r="T48" s="48"/>
      <c r="U48" s="48"/>
    </row>
    <row r="49" spans="1:21" ht="30.75" customHeight="1" x14ac:dyDescent="0.15">
      <c r="A49" s="48"/>
      <c r="B49" s="1272"/>
      <c r="C49" s="1273"/>
      <c r="D49" s="62"/>
      <c r="E49" s="1254" t="s">
        <v>16</v>
      </c>
      <c r="F49" s="1254"/>
      <c r="G49" s="1254"/>
      <c r="H49" s="1254"/>
      <c r="I49" s="1254"/>
      <c r="J49" s="1255"/>
      <c r="K49" s="63">
        <v>69</v>
      </c>
      <c r="L49" s="64">
        <v>81</v>
      </c>
      <c r="M49" s="64">
        <v>85</v>
      </c>
      <c r="N49" s="64">
        <v>95</v>
      </c>
      <c r="O49" s="65">
        <v>76</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134</v>
      </c>
      <c r="L50" s="64">
        <v>88</v>
      </c>
      <c r="M50" s="64">
        <v>35</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373</v>
      </c>
      <c r="L52" s="64">
        <v>380</v>
      </c>
      <c r="M52" s="64">
        <v>368</v>
      </c>
      <c r="N52" s="64">
        <v>364</v>
      </c>
      <c r="O52" s="65">
        <v>379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390</v>
      </c>
      <c r="L53" s="69">
        <v>353</v>
      </c>
      <c r="M53" s="69">
        <v>309</v>
      </c>
      <c r="N53" s="69">
        <v>297</v>
      </c>
      <c r="O53" s="70">
        <v>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LZKps9YsBfUGy46v6SehRDfyXRokJnYWgnYMmyYTo6tvMZtvaNnp/C6vLwVcxNYKe7VfGBwZksmGWaWuDqSddw==" saltValue="2a87d6mF3oRwZuEZvA6Y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85" zoomScaleNormal="85" zoomScaleSheetLayoutView="100" workbookViewId="0">
      <selection activeCell="Q70" sqref="Q70:AT7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4497</v>
      </c>
      <c r="J41" s="104">
        <v>4424</v>
      </c>
      <c r="K41" s="104">
        <v>4290</v>
      </c>
      <c r="L41" s="104">
        <v>4457</v>
      </c>
      <c r="M41" s="105">
        <v>5036</v>
      </c>
    </row>
    <row r="42" spans="2:13" ht="27.75" customHeight="1" x14ac:dyDescent="0.15">
      <c r="B42" s="1280"/>
      <c r="C42" s="1281"/>
      <c r="D42" s="106"/>
      <c r="E42" s="1284" t="s">
        <v>32</v>
      </c>
      <c r="F42" s="1284"/>
      <c r="G42" s="1284"/>
      <c r="H42" s="1285"/>
      <c r="I42" s="107">
        <v>352</v>
      </c>
      <c r="J42" s="108">
        <v>264</v>
      </c>
      <c r="K42" s="108">
        <v>236</v>
      </c>
      <c r="L42" s="108">
        <v>201</v>
      </c>
      <c r="M42" s="109">
        <v>168</v>
      </c>
    </row>
    <row r="43" spans="2:13" ht="27.75" customHeight="1" x14ac:dyDescent="0.15">
      <c r="B43" s="1280"/>
      <c r="C43" s="1281"/>
      <c r="D43" s="106"/>
      <c r="E43" s="1284" t="s">
        <v>33</v>
      </c>
      <c r="F43" s="1284"/>
      <c r="G43" s="1284"/>
      <c r="H43" s="1285"/>
      <c r="I43" s="107">
        <v>1370</v>
      </c>
      <c r="J43" s="108">
        <v>1343</v>
      </c>
      <c r="K43" s="108">
        <v>1311</v>
      </c>
      <c r="L43" s="108">
        <v>1274</v>
      </c>
      <c r="M43" s="109">
        <v>1268</v>
      </c>
    </row>
    <row r="44" spans="2:13" ht="27.75" customHeight="1" x14ac:dyDescent="0.15">
      <c r="B44" s="1280"/>
      <c r="C44" s="1281"/>
      <c r="D44" s="106"/>
      <c r="E44" s="1284" t="s">
        <v>34</v>
      </c>
      <c r="F44" s="1284"/>
      <c r="G44" s="1284"/>
      <c r="H44" s="1285"/>
      <c r="I44" s="107">
        <v>977</v>
      </c>
      <c r="J44" s="108">
        <v>903</v>
      </c>
      <c r="K44" s="108">
        <v>843</v>
      </c>
      <c r="L44" s="108">
        <v>784</v>
      </c>
      <c r="M44" s="109">
        <v>667</v>
      </c>
    </row>
    <row r="45" spans="2:13" ht="27.75" customHeight="1" x14ac:dyDescent="0.15">
      <c r="B45" s="1280"/>
      <c r="C45" s="1281"/>
      <c r="D45" s="106"/>
      <c r="E45" s="1284" t="s">
        <v>35</v>
      </c>
      <c r="F45" s="1284"/>
      <c r="G45" s="1284"/>
      <c r="H45" s="1285"/>
      <c r="I45" s="107">
        <v>740</v>
      </c>
      <c r="J45" s="108">
        <v>685</v>
      </c>
      <c r="K45" s="108">
        <v>638</v>
      </c>
      <c r="L45" s="108">
        <v>593</v>
      </c>
      <c r="M45" s="109">
        <v>522</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3137</v>
      </c>
      <c r="J50" s="108">
        <v>3010</v>
      </c>
      <c r="K50" s="108">
        <v>2933</v>
      </c>
      <c r="L50" s="108">
        <v>2651</v>
      </c>
      <c r="M50" s="109">
        <v>2130</v>
      </c>
    </row>
    <row r="51" spans="2:13" ht="27.75" customHeight="1" x14ac:dyDescent="0.15">
      <c r="B51" s="1280"/>
      <c r="C51" s="1281"/>
      <c r="D51" s="106"/>
      <c r="E51" s="1284" t="s">
        <v>42</v>
      </c>
      <c r="F51" s="1284"/>
      <c r="G51" s="1284"/>
      <c r="H51" s="1285"/>
      <c r="I51" s="107">
        <v>38</v>
      </c>
      <c r="J51" s="108">
        <v>20</v>
      </c>
      <c r="K51" s="108">
        <v>12</v>
      </c>
      <c r="L51" s="108">
        <v>11</v>
      </c>
      <c r="M51" s="109">
        <v>10</v>
      </c>
    </row>
    <row r="52" spans="2:13" ht="27.75" customHeight="1" x14ac:dyDescent="0.15">
      <c r="B52" s="1282"/>
      <c r="C52" s="1283"/>
      <c r="D52" s="106"/>
      <c r="E52" s="1284" t="s">
        <v>43</v>
      </c>
      <c r="F52" s="1284"/>
      <c r="G52" s="1284"/>
      <c r="H52" s="1285"/>
      <c r="I52" s="107">
        <v>4445</v>
      </c>
      <c r="J52" s="108">
        <v>4364</v>
      </c>
      <c r="K52" s="108">
        <v>4263</v>
      </c>
      <c r="L52" s="108">
        <v>4206</v>
      </c>
      <c r="M52" s="109">
        <v>4324</v>
      </c>
    </row>
    <row r="53" spans="2:13" ht="27.75" customHeight="1" thickBot="1" x14ac:dyDescent="0.2">
      <c r="B53" s="1286" t="s">
        <v>44</v>
      </c>
      <c r="C53" s="1287"/>
      <c r="D53" s="113"/>
      <c r="E53" s="1288" t="s">
        <v>45</v>
      </c>
      <c r="F53" s="1288"/>
      <c r="G53" s="1288"/>
      <c r="H53" s="1289"/>
      <c r="I53" s="114">
        <v>316</v>
      </c>
      <c r="J53" s="115">
        <v>226</v>
      </c>
      <c r="K53" s="115">
        <v>111</v>
      </c>
      <c r="L53" s="115">
        <v>441</v>
      </c>
      <c r="M53" s="116">
        <v>1197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e6azwERFkvhZ83a0jyAIFrXmraQ6tg8tBMVCdz4LmZTk/MCwIqM/HGwSJME8ots1zvCTag5pT+R7iAs1BwsEQ==" saltValue="u3JYXBu6txv82RObP0BD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Q70" sqref="Q70:AT7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855</v>
      </c>
      <c r="G55" s="128">
        <v>847</v>
      </c>
      <c r="H55" s="129">
        <v>1008</v>
      </c>
    </row>
    <row r="56" spans="2:8" ht="52.5" customHeight="1" x14ac:dyDescent="0.15">
      <c r="B56" s="130"/>
      <c r="C56" s="1307" t="s">
        <v>49</v>
      </c>
      <c r="D56" s="1307"/>
      <c r="E56" s="1308"/>
      <c r="F56" s="131">
        <v>134</v>
      </c>
      <c r="G56" s="131">
        <v>134</v>
      </c>
      <c r="H56" s="132">
        <v>134</v>
      </c>
    </row>
    <row r="57" spans="2:8" ht="53.25" customHeight="1" x14ac:dyDescent="0.15">
      <c r="B57" s="130"/>
      <c r="C57" s="1309" t="s">
        <v>50</v>
      </c>
      <c r="D57" s="1309"/>
      <c r="E57" s="1310"/>
      <c r="F57" s="133">
        <v>1766</v>
      </c>
      <c r="G57" s="133">
        <v>1330</v>
      </c>
      <c r="H57" s="134">
        <v>666</v>
      </c>
    </row>
    <row r="58" spans="2:8" ht="45.75" customHeight="1" x14ac:dyDescent="0.15">
      <c r="B58" s="135"/>
      <c r="C58" s="1297" t="s">
        <v>602</v>
      </c>
      <c r="D58" s="1298"/>
      <c r="E58" s="1299"/>
      <c r="F58" s="136">
        <v>233</v>
      </c>
      <c r="G58" s="136">
        <v>230</v>
      </c>
      <c r="H58" s="137">
        <v>212</v>
      </c>
    </row>
    <row r="59" spans="2:8" ht="45.75" customHeight="1" x14ac:dyDescent="0.15">
      <c r="B59" s="135"/>
      <c r="C59" s="1297" t="s">
        <v>603</v>
      </c>
      <c r="D59" s="1298"/>
      <c r="E59" s="1299"/>
      <c r="F59" s="136">
        <v>125</v>
      </c>
      <c r="G59" s="136">
        <v>125</v>
      </c>
      <c r="H59" s="137">
        <v>125</v>
      </c>
    </row>
    <row r="60" spans="2:8" ht="45.75" customHeight="1" x14ac:dyDescent="0.15">
      <c r="B60" s="135"/>
      <c r="C60" s="1297" t="s">
        <v>604</v>
      </c>
      <c r="D60" s="1298"/>
      <c r="E60" s="1299"/>
      <c r="F60" s="136">
        <v>71</v>
      </c>
      <c r="G60" s="136">
        <v>91</v>
      </c>
      <c r="H60" s="137">
        <v>109</v>
      </c>
    </row>
    <row r="61" spans="2:8" ht="45.75" customHeight="1" x14ac:dyDescent="0.15">
      <c r="B61" s="135"/>
      <c r="C61" s="1297" t="s">
        <v>605</v>
      </c>
      <c r="D61" s="1298"/>
      <c r="E61" s="1299"/>
      <c r="F61" s="136">
        <v>85</v>
      </c>
      <c r="G61" s="136">
        <v>75</v>
      </c>
      <c r="H61" s="137">
        <v>75</v>
      </c>
    </row>
    <row r="62" spans="2:8" ht="45.75" customHeight="1" thickBot="1" x14ac:dyDescent="0.2">
      <c r="B62" s="138"/>
      <c r="C62" s="1300" t="s">
        <v>606</v>
      </c>
      <c r="D62" s="1301"/>
      <c r="E62" s="1302"/>
      <c r="F62" s="139">
        <v>87</v>
      </c>
      <c r="G62" s="139">
        <v>87</v>
      </c>
      <c r="H62" s="140">
        <v>56</v>
      </c>
    </row>
    <row r="63" spans="2:8" ht="52.5" customHeight="1" thickBot="1" x14ac:dyDescent="0.2">
      <c r="B63" s="141"/>
      <c r="C63" s="1303" t="s">
        <v>51</v>
      </c>
      <c r="D63" s="1303"/>
      <c r="E63" s="1304"/>
      <c r="F63" s="142">
        <v>2755</v>
      </c>
      <c r="G63" s="142">
        <v>2310</v>
      </c>
      <c r="H63" s="143">
        <v>1808</v>
      </c>
    </row>
    <row r="64" spans="2:8" ht="15" customHeight="1" x14ac:dyDescent="0.15"/>
  </sheetData>
  <sheetProtection algorithmName="SHA-512" hashValue="K4uHmuXPpcsAYkP1GhYPGao5ID/fcpd4Y15xDrlm0z5NCJsvmOWphDZ9LsXkl8aHwP0jRSDunDqka2MzpVi4HA==" saltValue="iIBbHy9xrmOUlN8rhIlz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86C1-CB8F-49F8-9A28-483DE149EFA0}">
  <sheetPr>
    <pageSetUpPr fitToPage="1"/>
  </sheetPr>
  <dimension ref="A1:WZM160"/>
  <sheetViews>
    <sheetView showGridLines="0" topLeftCell="I13" zoomScale="90" zoomScaleNormal="9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v>10.1</v>
      </c>
      <c r="BQ51" s="1313"/>
      <c r="BR51" s="1313"/>
      <c r="BS51" s="1313"/>
      <c r="BT51" s="1313"/>
      <c r="BU51" s="1313"/>
      <c r="BV51" s="1313"/>
      <c r="BW51" s="1313"/>
      <c r="BX51" s="1313">
        <v>7.4</v>
      </c>
      <c r="BY51" s="1313"/>
      <c r="BZ51" s="1313"/>
      <c r="CA51" s="1313"/>
      <c r="CB51" s="1313"/>
      <c r="CC51" s="1313"/>
      <c r="CD51" s="1313"/>
      <c r="CE51" s="1313"/>
      <c r="CF51" s="1313">
        <v>3.6</v>
      </c>
      <c r="CG51" s="1313"/>
      <c r="CH51" s="1313"/>
      <c r="CI51" s="1313"/>
      <c r="CJ51" s="1313"/>
      <c r="CK51" s="1313"/>
      <c r="CL51" s="1313"/>
      <c r="CM51" s="1313"/>
      <c r="CN51" s="1313">
        <v>14.4</v>
      </c>
      <c r="CO51" s="1313"/>
      <c r="CP51" s="1313"/>
      <c r="CQ51" s="1313"/>
      <c r="CR51" s="1313"/>
      <c r="CS51" s="1313"/>
      <c r="CT51" s="1313"/>
      <c r="CU51" s="1313"/>
      <c r="CV51" s="1313">
        <v>36.6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59</v>
      </c>
      <c r="BQ53" s="1313"/>
      <c r="BR53" s="1313"/>
      <c r="BS53" s="1313"/>
      <c r="BT53" s="1313"/>
      <c r="BU53" s="1313"/>
      <c r="BV53" s="1313"/>
      <c r="BW53" s="1313"/>
      <c r="BX53" s="1313">
        <v>58.2</v>
      </c>
      <c r="BY53" s="1313"/>
      <c r="BZ53" s="1313"/>
      <c r="CA53" s="1313"/>
      <c r="CB53" s="1313"/>
      <c r="CC53" s="1313"/>
      <c r="CD53" s="1313"/>
      <c r="CE53" s="1313"/>
      <c r="CF53" s="1313">
        <v>59.8</v>
      </c>
      <c r="CG53" s="1313"/>
      <c r="CH53" s="1313"/>
      <c r="CI53" s="1313"/>
      <c r="CJ53" s="1313"/>
      <c r="CK53" s="1313"/>
      <c r="CL53" s="1313"/>
      <c r="CM53" s="1313"/>
      <c r="CN53" s="1313">
        <v>61.7</v>
      </c>
      <c r="CO53" s="1313"/>
      <c r="CP53" s="1313"/>
      <c r="CQ53" s="1313"/>
      <c r="CR53" s="1313"/>
      <c r="CS53" s="1313"/>
      <c r="CT53" s="1313"/>
      <c r="CU53" s="1313"/>
      <c r="CV53" s="1313">
        <v>59.8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23.5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10.1</v>
      </c>
      <c r="BQ73" s="1313"/>
      <c r="BR73" s="1313"/>
      <c r="BS73" s="1313"/>
      <c r="BT73" s="1313"/>
      <c r="BU73" s="1313"/>
      <c r="BV73" s="1313"/>
      <c r="BW73" s="1313"/>
      <c r="BX73" s="1313">
        <v>7.4</v>
      </c>
      <c r="BY73" s="1313"/>
      <c r="BZ73" s="1313"/>
      <c r="CA73" s="1313"/>
      <c r="CB73" s="1313"/>
      <c r="CC73" s="1313"/>
      <c r="CD73" s="1313"/>
      <c r="CE73" s="1313"/>
      <c r="CF73" s="1313">
        <v>3.6</v>
      </c>
      <c r="CG73" s="1313"/>
      <c r="CH73" s="1313"/>
      <c r="CI73" s="1313"/>
      <c r="CJ73" s="1313"/>
      <c r="CK73" s="1313"/>
      <c r="CL73" s="1313"/>
      <c r="CM73" s="1313"/>
      <c r="CN73" s="1313">
        <v>14.4</v>
      </c>
      <c r="CO73" s="1313"/>
      <c r="CP73" s="1313"/>
      <c r="CQ73" s="1313"/>
      <c r="CR73" s="1313"/>
      <c r="CS73" s="1313"/>
      <c r="CT73" s="1313"/>
      <c r="CU73" s="1313"/>
      <c r="CV73" s="1313">
        <v>36.6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11</v>
      </c>
      <c r="BQ75" s="1313"/>
      <c r="BR75" s="1313"/>
      <c r="BS75" s="1313"/>
      <c r="BT75" s="1313"/>
      <c r="BU75" s="1313"/>
      <c r="BV75" s="1313"/>
      <c r="BW75" s="1313"/>
      <c r="BX75" s="1313">
        <v>11.6</v>
      </c>
      <c r="BY75" s="1313"/>
      <c r="BZ75" s="1313"/>
      <c r="CA75" s="1313"/>
      <c r="CB75" s="1313"/>
      <c r="CC75" s="1313"/>
      <c r="CD75" s="1313"/>
      <c r="CE75" s="1313"/>
      <c r="CF75" s="1313">
        <v>11.4</v>
      </c>
      <c r="CG75" s="1313"/>
      <c r="CH75" s="1313"/>
      <c r="CI75" s="1313"/>
      <c r="CJ75" s="1313"/>
      <c r="CK75" s="1313"/>
      <c r="CL75" s="1313"/>
      <c r="CM75" s="1313"/>
      <c r="CN75" s="1313">
        <v>10.4</v>
      </c>
      <c r="CO75" s="1313"/>
      <c r="CP75" s="1313"/>
      <c r="CQ75" s="1313"/>
      <c r="CR75" s="1313"/>
      <c r="CS75" s="1313"/>
      <c r="CT75" s="1313"/>
      <c r="CU75" s="1313"/>
      <c r="CV75" s="1313">
        <v>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23.5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sKZZ+4eOi6O0wJpDUQhadOsGaLcjA6Oz0pZVS1Ap3gEl++2ZYYU/9H/Hih44CmKW6P7PS575P3rfcbCXUEWhw==" saltValue="SZlCMXMZ/bypJJ+MX14E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D0B8-823C-4343-97C9-3181A969303F}">
  <sheetPr>
    <pageSetUpPr fitToPage="1"/>
  </sheetPr>
  <dimension ref="A1:DR125"/>
  <sheetViews>
    <sheetView showGridLines="0" topLeftCell="A77"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rKNEgeWuFyFS0GDEexaczsV6fbRLOqiOwj3DPBIzgL/S+JppNHRu8jH/R1kxUW6ht/ky3ErLfKJz8fddk8JGA==" saltValue="1GBxPPzszhGR5DySzPAO1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F307-63C3-4435-83A8-157E4ED212CA}">
  <sheetPr>
    <pageSetUpPr fitToPage="1"/>
  </sheetPr>
  <dimension ref="A1:DR125"/>
  <sheetViews>
    <sheetView showGridLines="0" topLeftCell="A55" zoomScale="60" zoomScaleNormal="6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0ds9gQmW3hLKY6i6rhW+Pl9ttfN2+4UxHrDo+XNUn4jupIO5pd2YHTqojgd70G6JMZ2WDTdwwtVX7RgD9jaA==" saltValue="ub938pQjzP/EC49gdmS0h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149238</v>
      </c>
      <c r="E3" s="162"/>
      <c r="F3" s="163">
        <v>78903</v>
      </c>
      <c r="G3" s="164"/>
      <c r="H3" s="165"/>
    </row>
    <row r="4" spans="1:8" x14ac:dyDescent="0.15">
      <c r="A4" s="166"/>
      <c r="B4" s="167"/>
      <c r="C4" s="168"/>
      <c r="D4" s="169">
        <v>37398</v>
      </c>
      <c r="E4" s="170"/>
      <c r="F4" s="171">
        <v>49201</v>
      </c>
      <c r="G4" s="172"/>
      <c r="H4" s="173"/>
    </row>
    <row r="5" spans="1:8" x14ac:dyDescent="0.15">
      <c r="A5" s="154" t="s">
        <v>555</v>
      </c>
      <c r="B5" s="159"/>
      <c r="C5" s="160"/>
      <c r="D5" s="161">
        <v>53745</v>
      </c>
      <c r="E5" s="162"/>
      <c r="F5" s="163">
        <v>82993</v>
      </c>
      <c r="G5" s="164"/>
      <c r="H5" s="165"/>
    </row>
    <row r="6" spans="1:8" x14ac:dyDescent="0.15">
      <c r="A6" s="166"/>
      <c r="B6" s="167"/>
      <c r="C6" s="168"/>
      <c r="D6" s="169">
        <v>30061</v>
      </c>
      <c r="E6" s="170"/>
      <c r="F6" s="171">
        <v>46787</v>
      </c>
      <c r="G6" s="172"/>
      <c r="H6" s="173"/>
    </row>
    <row r="7" spans="1:8" x14ac:dyDescent="0.15">
      <c r="A7" s="154" t="s">
        <v>556</v>
      </c>
      <c r="B7" s="159"/>
      <c r="C7" s="160"/>
      <c r="D7" s="161">
        <v>45108</v>
      </c>
      <c r="E7" s="162"/>
      <c r="F7" s="163">
        <v>108252</v>
      </c>
      <c r="G7" s="164"/>
      <c r="H7" s="165"/>
    </row>
    <row r="8" spans="1:8" x14ac:dyDescent="0.15">
      <c r="A8" s="166"/>
      <c r="B8" s="167"/>
      <c r="C8" s="168"/>
      <c r="D8" s="169">
        <v>20388</v>
      </c>
      <c r="E8" s="170"/>
      <c r="F8" s="171">
        <v>50321</v>
      </c>
      <c r="G8" s="172"/>
      <c r="H8" s="173"/>
    </row>
    <row r="9" spans="1:8" x14ac:dyDescent="0.15">
      <c r="A9" s="154" t="s">
        <v>557</v>
      </c>
      <c r="B9" s="159"/>
      <c r="C9" s="160"/>
      <c r="D9" s="161">
        <v>105575</v>
      </c>
      <c r="E9" s="162"/>
      <c r="F9" s="163">
        <v>93492</v>
      </c>
      <c r="G9" s="164"/>
      <c r="H9" s="165"/>
    </row>
    <row r="10" spans="1:8" x14ac:dyDescent="0.15">
      <c r="A10" s="166"/>
      <c r="B10" s="167"/>
      <c r="C10" s="168"/>
      <c r="D10" s="169">
        <v>76322</v>
      </c>
      <c r="E10" s="170"/>
      <c r="F10" s="171">
        <v>53316</v>
      </c>
      <c r="G10" s="172"/>
      <c r="H10" s="173"/>
    </row>
    <row r="11" spans="1:8" x14ac:dyDescent="0.15">
      <c r="A11" s="154" t="s">
        <v>558</v>
      </c>
      <c r="B11" s="159"/>
      <c r="C11" s="160"/>
      <c r="D11" s="161">
        <v>167724</v>
      </c>
      <c r="E11" s="162"/>
      <c r="F11" s="163">
        <v>94796</v>
      </c>
      <c r="G11" s="164"/>
      <c r="H11" s="165"/>
    </row>
    <row r="12" spans="1:8" x14ac:dyDescent="0.15">
      <c r="A12" s="166"/>
      <c r="B12" s="167"/>
      <c r="C12" s="174"/>
      <c r="D12" s="169">
        <v>148567</v>
      </c>
      <c r="E12" s="170"/>
      <c r="F12" s="171">
        <v>55781</v>
      </c>
      <c r="G12" s="172"/>
      <c r="H12" s="173"/>
    </row>
    <row r="13" spans="1:8" x14ac:dyDescent="0.15">
      <c r="A13" s="154"/>
      <c r="B13" s="159"/>
      <c r="C13" s="175"/>
      <c r="D13" s="176">
        <v>104278</v>
      </c>
      <c r="E13" s="177"/>
      <c r="F13" s="178">
        <v>91687</v>
      </c>
      <c r="G13" s="179"/>
      <c r="H13" s="165"/>
    </row>
    <row r="14" spans="1:8" x14ac:dyDescent="0.15">
      <c r="A14" s="166"/>
      <c r="B14" s="167"/>
      <c r="C14" s="168"/>
      <c r="D14" s="169">
        <v>62547</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8.89</v>
      </c>
      <c r="C19" s="180">
        <f>ROUND(VALUE(SUBSTITUTE(実質収支比率等に係る経年分析!G$48,"▲","-")),2)</f>
        <v>6.28</v>
      </c>
      <c r="D19" s="180">
        <f>ROUND(VALUE(SUBSTITUTE(実質収支比率等に係る経年分析!H$48,"▲","-")),2)</f>
        <v>7.94</v>
      </c>
      <c r="E19" s="180">
        <f>ROUND(VALUE(SUBSTITUTE(実質収支比率等に係る経年分析!I$48,"▲","-")),2)</f>
        <v>9.11</v>
      </c>
      <c r="F19" s="180">
        <f>ROUND(VALUE(SUBSTITUTE(実質収支比率等に係る経年分析!J$48,"▲","-")),2)</f>
        <v>6.12</v>
      </c>
    </row>
    <row r="20" spans="1:11" x14ac:dyDescent="0.15">
      <c r="A20" s="180" t="s">
        <v>55</v>
      </c>
      <c r="B20" s="180">
        <f>ROUND(VALUE(SUBSTITUTE(実質収支比率等に係る経年分析!F$47,"▲","-")),2)</f>
        <v>28.39</v>
      </c>
      <c r="C20" s="180">
        <f>ROUND(VALUE(SUBSTITUTE(実質収支比率等に係る経年分析!G$47,"▲","-")),2)</f>
        <v>27.69</v>
      </c>
      <c r="D20" s="180">
        <f>ROUND(VALUE(SUBSTITUTE(実質収支比率等に係る経年分析!H$47,"▲","-")),2)</f>
        <v>25.13</v>
      </c>
      <c r="E20" s="180">
        <f>ROUND(VALUE(SUBSTITUTE(実質収支比率等に係る経年分析!I$47,"▲","-")),2)</f>
        <v>24.84</v>
      </c>
      <c r="F20" s="180">
        <f>ROUND(VALUE(SUBSTITUTE(実質収支比率等に係る経年分析!J$47,"▲","-")),2)</f>
        <v>27.83</v>
      </c>
    </row>
    <row r="21" spans="1:11" x14ac:dyDescent="0.15">
      <c r="A21" s="180" t="s">
        <v>56</v>
      </c>
      <c r="B21" s="180">
        <f>IF(ISNUMBER(VALUE(SUBSTITUTE(実質収支比率等に係る経年分析!F$49,"▲","-"))),ROUND(VALUE(SUBSTITUTE(実質収支比率等に係る経年分析!F$49,"▲","-")),2),NA())</f>
        <v>-11.92</v>
      </c>
      <c r="C21" s="180">
        <f>IF(ISNUMBER(VALUE(SUBSTITUTE(実質収支比率等に係る経年分析!G$49,"▲","-"))),ROUND(VALUE(SUBSTITUTE(実質収支比率等に係る経年分析!G$49,"▲","-")),2),NA())</f>
        <v>-8.61</v>
      </c>
      <c r="D21" s="180">
        <f>IF(ISNUMBER(VALUE(SUBSTITUTE(実質収支比率等に係る経年分析!H$49,"▲","-"))),ROUND(VALUE(SUBSTITUTE(実質収支比率等に係る経年分析!H$49,"▲","-")),2),NA())</f>
        <v>-4.2</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-2.41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373</v>
      </c>
      <c r="E42" s="182"/>
      <c r="F42" s="182"/>
      <c r="G42" s="182">
        <f>'実質公債費比率（分子）の構造'!L$52</f>
        <v>380</v>
      </c>
      <c r="H42" s="182"/>
      <c r="I42" s="182"/>
      <c r="J42" s="182">
        <f>'実質公債費比率（分子）の構造'!M$52</f>
        <v>368</v>
      </c>
      <c r="K42" s="182"/>
      <c r="L42" s="182"/>
      <c r="M42" s="182">
        <f>'実質公債費比率（分子）の構造'!N$52</f>
        <v>364</v>
      </c>
      <c r="N42" s="182"/>
      <c r="O42" s="182"/>
      <c r="P42" s="182">
        <f>'実質公債費比率（分子）の構造'!O$52</f>
        <v>379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134</v>
      </c>
      <c r="C44" s="182"/>
      <c r="D44" s="182"/>
      <c r="E44" s="182">
        <f>'実質公債費比率（分子）の構造'!L$50</f>
        <v>88</v>
      </c>
      <c r="F44" s="182"/>
      <c r="G44" s="182"/>
      <c r="H44" s="182">
        <f>'実質公債費比率（分子）の構造'!M$50</f>
        <v>35</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69</v>
      </c>
      <c r="C45" s="182"/>
      <c r="D45" s="182"/>
      <c r="E45" s="182">
        <f>'実質公債費比率（分子）の構造'!L$49</f>
        <v>81</v>
      </c>
      <c r="F45" s="182"/>
      <c r="G45" s="182"/>
      <c r="H45" s="182">
        <f>'実質公債費比率（分子）の構造'!M$49</f>
        <v>85</v>
      </c>
      <c r="I45" s="182"/>
      <c r="J45" s="182"/>
      <c r="K45" s="182">
        <f>'実質公債費比率（分子）の構造'!N$49</f>
        <v>95</v>
      </c>
      <c r="L45" s="182"/>
      <c r="M45" s="182"/>
      <c r="N45" s="182">
        <f>'実質公債費比率（分子）の構造'!O$49</f>
        <v>76</v>
      </c>
      <c r="O45" s="182"/>
      <c r="P45" s="182"/>
    </row>
    <row r="46" spans="1:16" x14ac:dyDescent="0.15">
      <c r="A46" s="182" t="s">
        <v>67</v>
      </c>
      <c r="B46" s="182">
        <f>'実質公債費比率（分子）の構造'!K$48</f>
        <v>130</v>
      </c>
      <c r="C46" s="182"/>
      <c r="D46" s="182"/>
      <c r="E46" s="182">
        <f>'実質公債費比率（分子）の構造'!L$48</f>
        <v>132</v>
      </c>
      <c r="F46" s="182"/>
      <c r="G46" s="182"/>
      <c r="H46" s="182">
        <f>'実質公債費比率（分子）の構造'!M$48</f>
        <v>141</v>
      </c>
      <c r="I46" s="182"/>
      <c r="J46" s="182"/>
      <c r="K46" s="182">
        <f>'実質公債費比率（分子）の構造'!N$48</f>
        <v>142</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430</v>
      </c>
      <c r="C49" s="182"/>
      <c r="D49" s="182"/>
      <c r="E49" s="182">
        <f>'実質公債費比率（分子）の構造'!L$45</f>
        <v>432</v>
      </c>
      <c r="F49" s="182"/>
      <c r="G49" s="182"/>
      <c r="H49" s="182">
        <f>'実質公債費比率（分子）の構造'!M$45</f>
        <v>416</v>
      </c>
      <c r="I49" s="182"/>
      <c r="J49" s="182"/>
      <c r="K49" s="182">
        <f>'実質公債費比率（分子）の構造'!N$45</f>
        <v>424</v>
      </c>
      <c r="L49" s="182"/>
      <c r="M49" s="182"/>
      <c r="N49" s="182">
        <f>'実質公債費比率（分子）の構造'!O$45</f>
        <v>451</v>
      </c>
      <c r="O49" s="182"/>
      <c r="P49" s="182"/>
    </row>
    <row r="50" spans="1:16" x14ac:dyDescent="0.15">
      <c r="A50" s="182" t="s">
        <v>71</v>
      </c>
      <c r="B50" s="182" t="e">
        <f>NA()</f>
        <v>#N/A</v>
      </c>
      <c r="C50" s="182">
        <f>IF(ISNUMBER('実質公債費比率（分子）の構造'!K$53),'実質公債費比率（分子）の構造'!K$53,NA())</f>
        <v>390</v>
      </c>
      <c r="D50" s="182" t="e">
        <f>NA()</f>
        <v>#N/A</v>
      </c>
      <c r="E50" s="182" t="e">
        <f>NA()</f>
        <v>#N/A</v>
      </c>
      <c r="F50" s="182">
        <f>IF(ISNUMBER('実質公債費比率（分子）の構造'!L$53),'実質公債費比率（分子）の構造'!L$53,NA())</f>
        <v>353</v>
      </c>
      <c r="G50" s="182" t="e">
        <f>NA()</f>
        <v>#N/A</v>
      </c>
      <c r="H50" s="182" t="e">
        <f>NA()</f>
        <v>#N/A</v>
      </c>
      <c r="I50" s="182">
        <f>IF(ISNUMBER('実質公債費比率（分子）の構造'!M$53),'実質公債費比率（分子）の構造'!M$53,NA())</f>
        <v>309</v>
      </c>
      <c r="J50" s="182" t="e">
        <f>NA()</f>
        <v>#N/A</v>
      </c>
      <c r="K50" s="182" t="e">
        <f>NA()</f>
        <v>#N/A</v>
      </c>
      <c r="L50" s="182">
        <f>IF(ISNUMBER('実質公債費比率（分子）の構造'!N$53),'実質公債費比率（分子）の構造'!N$53,NA())</f>
        <v>297</v>
      </c>
      <c r="M50" s="182" t="e">
        <f>NA()</f>
        <v>#N/A</v>
      </c>
      <c r="N50" s="182" t="e">
        <f>NA()</f>
        <v>#N/A</v>
      </c>
      <c r="O50" s="182">
        <f>IF(ISNUMBER('実質公債費比率（分子）の構造'!O$53),'実質公債費比率（分子）の構造'!O$53,NA())</f>
        <v>294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4445</v>
      </c>
      <c r="E56" s="181"/>
      <c r="F56" s="181"/>
      <c r="G56" s="181">
        <f>'将来負担比率（分子）の構造'!J$52</f>
        <v>4364</v>
      </c>
      <c r="H56" s="181"/>
      <c r="I56" s="181"/>
      <c r="J56" s="181">
        <f>'将来負担比率（分子）の構造'!K$52</f>
        <v>4263</v>
      </c>
      <c r="K56" s="181"/>
      <c r="L56" s="181"/>
      <c r="M56" s="181">
        <f>'将来負担比率（分子）の構造'!L$52</f>
        <v>4206</v>
      </c>
      <c r="N56" s="181"/>
      <c r="O56" s="181"/>
      <c r="P56" s="181">
        <f>'将来負担比率（分子）の構造'!M$52</f>
        <v>4324</v>
      </c>
    </row>
    <row r="57" spans="1:16" x14ac:dyDescent="0.15">
      <c r="A57" s="181" t="s">
        <v>42</v>
      </c>
      <c r="B57" s="181"/>
      <c r="C57" s="181"/>
      <c r="D57" s="181">
        <f>'将来負担比率（分子）の構造'!I$51</f>
        <v>38</v>
      </c>
      <c r="E57" s="181"/>
      <c r="F57" s="181"/>
      <c r="G57" s="181">
        <f>'将来負担比率（分子）の構造'!J$51</f>
        <v>20</v>
      </c>
      <c r="H57" s="181"/>
      <c r="I57" s="181"/>
      <c r="J57" s="181">
        <f>'将来負担比率（分子）の構造'!K$51</f>
        <v>12</v>
      </c>
      <c r="K57" s="181"/>
      <c r="L57" s="181"/>
      <c r="M57" s="181">
        <f>'将来負担比率（分子）の構造'!L$51</f>
        <v>11</v>
      </c>
      <c r="N57" s="181"/>
      <c r="O57" s="181"/>
      <c r="P57" s="181">
        <f>'将来負担比率（分子）の構造'!M$51</f>
        <v>10</v>
      </c>
    </row>
    <row r="58" spans="1:16" x14ac:dyDescent="0.15">
      <c r="A58" s="181" t="s">
        <v>41</v>
      </c>
      <c r="B58" s="181"/>
      <c r="C58" s="181"/>
      <c r="D58" s="181">
        <f>'将来負担比率（分子）の構造'!I$50</f>
        <v>3137</v>
      </c>
      <c r="E58" s="181"/>
      <c r="F58" s="181"/>
      <c r="G58" s="181">
        <f>'将来負担比率（分子）の構造'!J$50</f>
        <v>3010</v>
      </c>
      <c r="H58" s="181"/>
      <c r="I58" s="181"/>
      <c r="J58" s="181">
        <f>'将来負担比率（分子）の構造'!K$50</f>
        <v>2933</v>
      </c>
      <c r="K58" s="181"/>
      <c r="L58" s="181"/>
      <c r="M58" s="181">
        <f>'将来負担比率（分子）の構造'!L$50</f>
        <v>2651</v>
      </c>
      <c r="N58" s="181"/>
      <c r="O58" s="181"/>
      <c r="P58" s="181">
        <f>'将来負担比率（分子）の構造'!M$50</f>
        <v>2130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740</v>
      </c>
      <c r="C62" s="181"/>
      <c r="D62" s="181"/>
      <c r="E62" s="181">
        <f>'将来負担比率（分子）の構造'!J$45</f>
        <v>685</v>
      </c>
      <c r="F62" s="181"/>
      <c r="G62" s="181"/>
      <c r="H62" s="181">
        <f>'将来負担比率（分子）の構造'!K$45</f>
        <v>638</v>
      </c>
      <c r="I62" s="181"/>
      <c r="J62" s="181"/>
      <c r="K62" s="181">
        <f>'将来負担比率（分子）の構造'!L$45</f>
        <v>593</v>
      </c>
      <c r="L62" s="181"/>
      <c r="M62" s="181"/>
      <c r="N62" s="181">
        <f>'将来負担比率（分子）の構造'!M$45</f>
        <v>522</v>
      </c>
      <c r="O62" s="181"/>
      <c r="P62" s="181"/>
    </row>
    <row r="63" spans="1:16" x14ac:dyDescent="0.15">
      <c r="A63" s="181" t="s">
        <v>34</v>
      </c>
      <c r="B63" s="181">
        <f>'将来負担比率（分子）の構造'!I$44</f>
        <v>977</v>
      </c>
      <c r="C63" s="181"/>
      <c r="D63" s="181"/>
      <c r="E63" s="181">
        <f>'将来負担比率（分子）の構造'!J$44</f>
        <v>903</v>
      </c>
      <c r="F63" s="181"/>
      <c r="G63" s="181"/>
      <c r="H63" s="181">
        <f>'将来負担比率（分子）の構造'!K$44</f>
        <v>843</v>
      </c>
      <c r="I63" s="181"/>
      <c r="J63" s="181"/>
      <c r="K63" s="181">
        <f>'将来負担比率（分子）の構造'!L$44</f>
        <v>784</v>
      </c>
      <c r="L63" s="181"/>
      <c r="M63" s="181"/>
      <c r="N63" s="181">
        <f>'将来負担比率（分子）の構造'!M$44</f>
        <v>667</v>
      </c>
      <c r="O63" s="181"/>
      <c r="P63" s="181"/>
    </row>
    <row r="64" spans="1:16" x14ac:dyDescent="0.15">
      <c r="A64" s="181" t="s">
        <v>33</v>
      </c>
      <c r="B64" s="181">
        <f>'将来負担比率（分子）の構造'!I$43</f>
        <v>1370</v>
      </c>
      <c r="C64" s="181"/>
      <c r="D64" s="181"/>
      <c r="E64" s="181">
        <f>'将来負担比率（分子）の構造'!J$43</f>
        <v>1343</v>
      </c>
      <c r="F64" s="181"/>
      <c r="G64" s="181"/>
      <c r="H64" s="181">
        <f>'将来負担比率（分子）の構造'!K$43</f>
        <v>1311</v>
      </c>
      <c r="I64" s="181"/>
      <c r="J64" s="181"/>
      <c r="K64" s="181">
        <f>'将来負担比率（分子）の構造'!L$43</f>
        <v>1274</v>
      </c>
      <c r="L64" s="181"/>
      <c r="M64" s="181"/>
      <c r="N64" s="181">
        <f>'将来負担比率（分子）の構造'!M$43</f>
        <v>1268</v>
      </c>
      <c r="O64" s="181"/>
      <c r="P64" s="181"/>
    </row>
    <row r="65" spans="1:16" x14ac:dyDescent="0.15">
      <c r="A65" s="181" t="s">
        <v>32</v>
      </c>
      <c r="B65" s="181">
        <f>'将来負担比率（分子）の構造'!I$42</f>
        <v>352</v>
      </c>
      <c r="C65" s="181"/>
      <c r="D65" s="181"/>
      <c r="E65" s="181">
        <f>'将来負担比率（分子）の構造'!J$42</f>
        <v>264</v>
      </c>
      <c r="F65" s="181"/>
      <c r="G65" s="181"/>
      <c r="H65" s="181">
        <f>'将来負担比率（分子）の構造'!K$42</f>
        <v>236</v>
      </c>
      <c r="I65" s="181"/>
      <c r="J65" s="181"/>
      <c r="K65" s="181">
        <f>'将来負担比率（分子）の構造'!L$42</f>
        <v>201</v>
      </c>
      <c r="L65" s="181"/>
      <c r="M65" s="181"/>
      <c r="N65" s="181">
        <f>'将来負担比率（分子）の構造'!M$42</f>
        <v>168</v>
      </c>
      <c r="O65" s="181"/>
      <c r="P65" s="181"/>
    </row>
    <row r="66" spans="1:16" x14ac:dyDescent="0.15">
      <c r="A66" s="181" t="s">
        <v>31</v>
      </c>
      <c r="B66" s="181">
        <f>'将来負担比率（分子）の構造'!I$41</f>
        <v>4497</v>
      </c>
      <c r="C66" s="181"/>
      <c r="D66" s="181"/>
      <c r="E66" s="181">
        <f>'将来負担比率（分子）の構造'!J$41</f>
        <v>4424</v>
      </c>
      <c r="F66" s="181"/>
      <c r="G66" s="181"/>
      <c r="H66" s="181">
        <f>'将来負担比率（分子）の構造'!K$41</f>
        <v>4290</v>
      </c>
      <c r="I66" s="181"/>
      <c r="J66" s="181"/>
      <c r="K66" s="181">
        <f>'将来負担比率（分子）の構造'!L$41</f>
        <v>4457</v>
      </c>
      <c r="L66" s="181"/>
      <c r="M66" s="181"/>
      <c r="N66" s="181">
        <f>'将来負担比率（分子）の構造'!M$41</f>
        <v>5036</v>
      </c>
      <c r="O66" s="181"/>
      <c r="P66" s="181"/>
    </row>
    <row r="67" spans="1:16" x14ac:dyDescent="0.15">
      <c r="A67" s="181" t="s">
        <v>75</v>
      </c>
      <c r="B67" s="181" t="e">
        <f>NA()</f>
        <v>#N/A</v>
      </c>
      <c r="C67" s="181">
        <f>IF(ISNUMBER('将来負担比率（分子）の構造'!I$53), IF('将来負担比率（分子）の構造'!I$53 &lt; 0, 0, '将来負担比率（分子）の構造'!I$53), NA())</f>
        <v>316</v>
      </c>
      <c r="D67" s="181" t="e">
        <f>NA()</f>
        <v>#N/A</v>
      </c>
      <c r="E67" s="181" t="e">
        <f>NA()</f>
        <v>#N/A</v>
      </c>
      <c r="F67" s="181">
        <f>IF(ISNUMBER('将来負担比率（分子）の構造'!J$53), IF('将来負担比率（分子）の構造'!J$53 &lt; 0, 0, '将来負担比率（分子）の構造'!J$53), NA())</f>
        <v>226</v>
      </c>
      <c r="G67" s="181" t="e">
        <f>NA()</f>
        <v>#N/A</v>
      </c>
      <c r="H67" s="181" t="e">
        <f>NA()</f>
        <v>#N/A</v>
      </c>
      <c r="I67" s="181">
        <f>IF(ISNUMBER('将来負担比率（分子）の構造'!K$53), IF('将来負担比率（分子）の構造'!K$53 &lt; 0, 0, '将来負担比率（分子）の構造'!K$53), NA())</f>
        <v>111</v>
      </c>
      <c r="J67" s="181" t="e">
        <f>NA()</f>
        <v>#N/A</v>
      </c>
      <c r="K67" s="181" t="e">
        <f>NA()</f>
        <v>#N/A</v>
      </c>
      <c r="L67" s="181">
        <f>IF(ISNUMBER('将来負担比率（分子）の構造'!L$53), IF('将来負担比率（分子）の構造'!L$53 &lt; 0, 0, '将来負担比率（分子）の構造'!L$53), NA())</f>
        <v>441</v>
      </c>
      <c r="M67" s="181" t="e">
        <f>NA()</f>
        <v>#N/A</v>
      </c>
      <c r="N67" s="181" t="e">
        <f>NA()</f>
        <v>#N/A</v>
      </c>
      <c r="O67" s="181">
        <f>IF(ISNUMBER('将来負担比率（分子）の構造'!M$53), IF('将来負担比率（分子）の構造'!M$53 &lt; 0, 0, '将来負担比率（分子）の構造'!M$53), NA())</f>
        <v>1197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855</v>
      </c>
      <c r="C72" s="185">
        <f>基金残高に係る経年分析!G55</f>
        <v>847</v>
      </c>
      <c r="D72" s="185">
        <f>基金残高に係る経年分析!H55</f>
        <v>1008</v>
      </c>
    </row>
    <row r="73" spans="1:16" x14ac:dyDescent="0.15">
      <c r="A73" s="184" t="s">
        <v>78</v>
      </c>
      <c r="B73" s="185">
        <f>基金残高に係る経年分析!F56</f>
        <v>134</v>
      </c>
      <c r="C73" s="185">
        <f>基金残高に係る経年分析!G56</f>
        <v>134</v>
      </c>
      <c r="D73" s="185">
        <f>基金残高に係る経年分析!H56</f>
        <v>134</v>
      </c>
    </row>
    <row r="74" spans="1:16" x14ac:dyDescent="0.15">
      <c r="A74" s="184" t="s">
        <v>79</v>
      </c>
      <c r="B74" s="185">
        <f>基金残高に係る経年分析!F57</f>
        <v>1766</v>
      </c>
      <c r="C74" s="185">
        <f>基金残高に係る経年分析!G57</f>
        <v>1330</v>
      </c>
      <c r="D74" s="185">
        <f>基金残高に係る経年分析!H57</f>
        <v>666</v>
      </c>
    </row>
  </sheetData>
  <sheetProtection algorithmName="SHA-512" hashValue="w7JCrSyR046nuvXizWWwBrfcg045FJGJyGqqkhH2rahkCJQQyA6i+E/BC8Uf11L55If6HqpQAjzLGip0n7Clmg==" saltValue="n+cf3G+OrOyaFpTfTnN0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Q70" sqref="Q70:AT7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1336888</v>
      </c>
      <c r="S5" s="736"/>
      <c r="T5" s="736"/>
      <c r="U5" s="736"/>
      <c r="V5" s="736"/>
      <c r="W5" s="736"/>
      <c r="X5" s="736"/>
      <c r="Y5" s="779"/>
      <c r="Z5" s="797">
        <v>15.3</v>
      </c>
      <c r="AA5" s="797"/>
      <c r="AB5" s="797"/>
      <c r="AC5" s="797"/>
      <c r="AD5" s="798">
        <v>1336888</v>
      </c>
      <c r="AE5" s="798"/>
      <c r="AF5" s="798"/>
      <c r="AG5" s="798"/>
      <c r="AH5" s="798"/>
      <c r="AI5" s="798"/>
      <c r="AJ5" s="798"/>
      <c r="AK5" s="798"/>
      <c r="AL5" s="780">
        <v>39.4</v>
      </c>
      <c r="AM5" s="751"/>
      <c r="AN5" s="751"/>
      <c r="AO5" s="781"/>
      <c r="AP5" s="746" t="s">
        <v>231</v>
      </c>
      <c r="AQ5" s="747"/>
      <c r="AR5" s="747"/>
      <c r="AS5" s="747"/>
      <c r="AT5" s="747"/>
      <c r="AU5" s="747"/>
      <c r="AV5" s="747"/>
      <c r="AW5" s="747"/>
      <c r="AX5" s="747"/>
      <c r="AY5" s="747"/>
      <c r="AZ5" s="747"/>
      <c r="BA5" s="747"/>
      <c r="BB5" s="747"/>
      <c r="BC5" s="747"/>
      <c r="BD5" s="747"/>
      <c r="BE5" s="747"/>
      <c r="BF5" s="748"/>
      <c r="BG5" s="680">
        <v>1336888</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70108</v>
      </c>
      <c r="S6" s="681"/>
      <c r="T6" s="681"/>
      <c r="U6" s="681"/>
      <c r="V6" s="681"/>
      <c r="W6" s="681"/>
      <c r="X6" s="681"/>
      <c r="Y6" s="682"/>
      <c r="Z6" s="713">
        <v>0.8</v>
      </c>
      <c r="AA6" s="713"/>
      <c r="AB6" s="713"/>
      <c r="AC6" s="713"/>
      <c r="AD6" s="714">
        <v>70108</v>
      </c>
      <c r="AE6" s="714"/>
      <c r="AF6" s="714"/>
      <c r="AG6" s="714"/>
      <c r="AH6" s="714"/>
      <c r="AI6" s="714"/>
      <c r="AJ6" s="714"/>
      <c r="AK6" s="714"/>
      <c r="AL6" s="683">
        <v>2.1</v>
      </c>
      <c r="AM6" s="684"/>
      <c r="AN6" s="684"/>
      <c r="AO6" s="715"/>
      <c r="AP6" s="677" t="s">
        <v>236</v>
      </c>
      <c r="AQ6" s="678"/>
      <c r="AR6" s="678"/>
      <c r="AS6" s="678"/>
      <c r="AT6" s="678"/>
      <c r="AU6" s="678"/>
      <c r="AV6" s="678"/>
      <c r="AW6" s="678"/>
      <c r="AX6" s="678"/>
      <c r="AY6" s="678"/>
      <c r="AZ6" s="678"/>
      <c r="BA6" s="678"/>
      <c r="BB6" s="678"/>
      <c r="BC6" s="678"/>
      <c r="BD6" s="678"/>
      <c r="BE6" s="678"/>
      <c r="BF6" s="679"/>
      <c r="BG6" s="680">
        <v>1336888</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77248</v>
      </c>
      <c r="CS6" s="681"/>
      <c r="CT6" s="681"/>
      <c r="CU6" s="681"/>
      <c r="CV6" s="681"/>
      <c r="CW6" s="681"/>
      <c r="CX6" s="681"/>
      <c r="CY6" s="682"/>
      <c r="CZ6" s="780">
        <v>0.9</v>
      </c>
      <c r="DA6" s="751"/>
      <c r="DB6" s="751"/>
      <c r="DC6" s="783"/>
      <c r="DD6" s="686" t="s">
        <v>130</v>
      </c>
      <c r="DE6" s="681"/>
      <c r="DF6" s="681"/>
      <c r="DG6" s="681"/>
      <c r="DH6" s="681"/>
      <c r="DI6" s="681"/>
      <c r="DJ6" s="681"/>
      <c r="DK6" s="681"/>
      <c r="DL6" s="681"/>
      <c r="DM6" s="681"/>
      <c r="DN6" s="681"/>
      <c r="DO6" s="681"/>
      <c r="DP6" s="682"/>
      <c r="DQ6" s="686">
        <v>77248</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952</v>
      </c>
      <c r="S7" s="681"/>
      <c r="T7" s="681"/>
      <c r="U7" s="681"/>
      <c r="V7" s="681"/>
      <c r="W7" s="681"/>
      <c r="X7" s="681"/>
      <c r="Y7" s="682"/>
      <c r="Z7" s="713">
        <v>0</v>
      </c>
      <c r="AA7" s="713"/>
      <c r="AB7" s="713"/>
      <c r="AC7" s="713"/>
      <c r="AD7" s="714">
        <v>952</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505289</v>
      </c>
      <c r="BH7" s="681"/>
      <c r="BI7" s="681"/>
      <c r="BJ7" s="681"/>
      <c r="BK7" s="681"/>
      <c r="BL7" s="681"/>
      <c r="BM7" s="681"/>
      <c r="BN7" s="682"/>
      <c r="BO7" s="713">
        <v>37.799999999999997</v>
      </c>
      <c r="BP7" s="713"/>
      <c r="BQ7" s="713"/>
      <c r="BR7" s="713"/>
      <c r="BS7" s="714" t="s">
        <v>130</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3634566</v>
      </c>
      <c r="CS7" s="681"/>
      <c r="CT7" s="681"/>
      <c r="CU7" s="681"/>
      <c r="CV7" s="681"/>
      <c r="CW7" s="681"/>
      <c r="CX7" s="681"/>
      <c r="CY7" s="682"/>
      <c r="CZ7" s="713">
        <v>43</v>
      </c>
      <c r="DA7" s="713"/>
      <c r="DB7" s="713"/>
      <c r="DC7" s="713"/>
      <c r="DD7" s="686">
        <v>1621171</v>
      </c>
      <c r="DE7" s="681"/>
      <c r="DF7" s="681"/>
      <c r="DG7" s="681"/>
      <c r="DH7" s="681"/>
      <c r="DI7" s="681"/>
      <c r="DJ7" s="681"/>
      <c r="DK7" s="681"/>
      <c r="DL7" s="681"/>
      <c r="DM7" s="681"/>
      <c r="DN7" s="681"/>
      <c r="DO7" s="681"/>
      <c r="DP7" s="682"/>
      <c r="DQ7" s="686">
        <v>691124</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3217</v>
      </c>
      <c r="S8" s="681"/>
      <c r="T8" s="681"/>
      <c r="U8" s="681"/>
      <c r="V8" s="681"/>
      <c r="W8" s="681"/>
      <c r="X8" s="681"/>
      <c r="Y8" s="682"/>
      <c r="Z8" s="713">
        <v>0</v>
      </c>
      <c r="AA8" s="713"/>
      <c r="AB8" s="713"/>
      <c r="AC8" s="713"/>
      <c r="AD8" s="714">
        <v>3217</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21131</v>
      </c>
      <c r="BH8" s="681"/>
      <c r="BI8" s="681"/>
      <c r="BJ8" s="681"/>
      <c r="BK8" s="681"/>
      <c r="BL8" s="681"/>
      <c r="BM8" s="681"/>
      <c r="BN8" s="682"/>
      <c r="BO8" s="713">
        <v>1.6</v>
      </c>
      <c r="BP8" s="713"/>
      <c r="BQ8" s="713"/>
      <c r="BR8" s="713"/>
      <c r="BS8" s="686" t="s">
        <v>130</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1361743</v>
      </c>
      <c r="CS8" s="681"/>
      <c r="CT8" s="681"/>
      <c r="CU8" s="681"/>
      <c r="CV8" s="681"/>
      <c r="CW8" s="681"/>
      <c r="CX8" s="681"/>
      <c r="CY8" s="682"/>
      <c r="CZ8" s="713">
        <v>16.100000000000001</v>
      </c>
      <c r="DA8" s="713"/>
      <c r="DB8" s="713"/>
      <c r="DC8" s="713"/>
      <c r="DD8" s="686">
        <v>2941</v>
      </c>
      <c r="DE8" s="681"/>
      <c r="DF8" s="681"/>
      <c r="DG8" s="681"/>
      <c r="DH8" s="681"/>
      <c r="DI8" s="681"/>
      <c r="DJ8" s="681"/>
      <c r="DK8" s="681"/>
      <c r="DL8" s="681"/>
      <c r="DM8" s="681"/>
      <c r="DN8" s="681"/>
      <c r="DO8" s="681"/>
      <c r="DP8" s="682"/>
      <c r="DQ8" s="686">
        <v>828711</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3617</v>
      </c>
      <c r="S9" s="681"/>
      <c r="T9" s="681"/>
      <c r="U9" s="681"/>
      <c r="V9" s="681"/>
      <c r="W9" s="681"/>
      <c r="X9" s="681"/>
      <c r="Y9" s="682"/>
      <c r="Z9" s="713">
        <v>0</v>
      </c>
      <c r="AA9" s="713"/>
      <c r="AB9" s="713"/>
      <c r="AC9" s="713"/>
      <c r="AD9" s="714">
        <v>3617</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432242</v>
      </c>
      <c r="BH9" s="681"/>
      <c r="BI9" s="681"/>
      <c r="BJ9" s="681"/>
      <c r="BK9" s="681"/>
      <c r="BL9" s="681"/>
      <c r="BM9" s="681"/>
      <c r="BN9" s="682"/>
      <c r="BO9" s="713">
        <v>32.299999999999997</v>
      </c>
      <c r="BP9" s="713"/>
      <c r="BQ9" s="713"/>
      <c r="BR9" s="713"/>
      <c r="BS9" s="686" t="s">
        <v>130</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401492</v>
      </c>
      <c r="CS9" s="681"/>
      <c r="CT9" s="681"/>
      <c r="CU9" s="681"/>
      <c r="CV9" s="681"/>
      <c r="CW9" s="681"/>
      <c r="CX9" s="681"/>
      <c r="CY9" s="682"/>
      <c r="CZ9" s="713">
        <v>4.8</v>
      </c>
      <c r="DA9" s="713"/>
      <c r="DB9" s="713"/>
      <c r="DC9" s="713"/>
      <c r="DD9" s="686">
        <v>12512</v>
      </c>
      <c r="DE9" s="681"/>
      <c r="DF9" s="681"/>
      <c r="DG9" s="681"/>
      <c r="DH9" s="681"/>
      <c r="DI9" s="681"/>
      <c r="DJ9" s="681"/>
      <c r="DK9" s="681"/>
      <c r="DL9" s="681"/>
      <c r="DM9" s="681"/>
      <c r="DN9" s="681"/>
      <c r="DO9" s="681"/>
      <c r="DP9" s="682"/>
      <c r="DQ9" s="686">
        <v>358555</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248</v>
      </c>
      <c r="S10" s="681"/>
      <c r="T10" s="681"/>
      <c r="U10" s="681"/>
      <c r="V10" s="681"/>
      <c r="W10" s="681"/>
      <c r="X10" s="681"/>
      <c r="Y10" s="682"/>
      <c r="Z10" s="713" t="s">
        <v>248</v>
      </c>
      <c r="AA10" s="713"/>
      <c r="AB10" s="713"/>
      <c r="AC10" s="713"/>
      <c r="AD10" s="714" t="s">
        <v>248</v>
      </c>
      <c r="AE10" s="714"/>
      <c r="AF10" s="714"/>
      <c r="AG10" s="714"/>
      <c r="AH10" s="714"/>
      <c r="AI10" s="714"/>
      <c r="AJ10" s="714"/>
      <c r="AK10" s="714"/>
      <c r="AL10" s="683" t="s">
        <v>130</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29189</v>
      </c>
      <c r="BH10" s="681"/>
      <c r="BI10" s="681"/>
      <c r="BJ10" s="681"/>
      <c r="BK10" s="681"/>
      <c r="BL10" s="681"/>
      <c r="BM10" s="681"/>
      <c r="BN10" s="682"/>
      <c r="BO10" s="713">
        <v>2.2000000000000002</v>
      </c>
      <c r="BP10" s="713"/>
      <c r="BQ10" s="713"/>
      <c r="BR10" s="713"/>
      <c r="BS10" s="686" t="s">
        <v>248</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248</v>
      </c>
      <c r="CS10" s="681"/>
      <c r="CT10" s="681"/>
      <c r="CU10" s="681"/>
      <c r="CV10" s="681"/>
      <c r="CW10" s="681"/>
      <c r="CX10" s="681"/>
      <c r="CY10" s="682"/>
      <c r="CZ10" s="713" t="s">
        <v>130</v>
      </c>
      <c r="DA10" s="713"/>
      <c r="DB10" s="713"/>
      <c r="DC10" s="713"/>
      <c r="DD10" s="686" t="s">
        <v>248</v>
      </c>
      <c r="DE10" s="681"/>
      <c r="DF10" s="681"/>
      <c r="DG10" s="681"/>
      <c r="DH10" s="681"/>
      <c r="DI10" s="681"/>
      <c r="DJ10" s="681"/>
      <c r="DK10" s="681"/>
      <c r="DL10" s="681"/>
      <c r="DM10" s="681"/>
      <c r="DN10" s="681"/>
      <c r="DO10" s="681"/>
      <c r="DP10" s="682"/>
      <c r="DQ10" s="686" t="s">
        <v>248</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273951</v>
      </c>
      <c r="S11" s="681"/>
      <c r="T11" s="681"/>
      <c r="U11" s="681"/>
      <c r="V11" s="681"/>
      <c r="W11" s="681"/>
      <c r="X11" s="681"/>
      <c r="Y11" s="682"/>
      <c r="Z11" s="683">
        <v>3.1</v>
      </c>
      <c r="AA11" s="684"/>
      <c r="AB11" s="684"/>
      <c r="AC11" s="685"/>
      <c r="AD11" s="686">
        <v>273951</v>
      </c>
      <c r="AE11" s="681"/>
      <c r="AF11" s="681"/>
      <c r="AG11" s="681"/>
      <c r="AH11" s="681"/>
      <c r="AI11" s="681"/>
      <c r="AJ11" s="681"/>
      <c r="AK11" s="682"/>
      <c r="AL11" s="683">
        <v>8.1</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22727</v>
      </c>
      <c r="BH11" s="681"/>
      <c r="BI11" s="681"/>
      <c r="BJ11" s="681"/>
      <c r="BK11" s="681"/>
      <c r="BL11" s="681"/>
      <c r="BM11" s="681"/>
      <c r="BN11" s="682"/>
      <c r="BO11" s="713">
        <v>1.7</v>
      </c>
      <c r="BP11" s="713"/>
      <c r="BQ11" s="713"/>
      <c r="BR11" s="713"/>
      <c r="BS11" s="686" t="s">
        <v>248</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319638</v>
      </c>
      <c r="CS11" s="681"/>
      <c r="CT11" s="681"/>
      <c r="CU11" s="681"/>
      <c r="CV11" s="681"/>
      <c r="CW11" s="681"/>
      <c r="CX11" s="681"/>
      <c r="CY11" s="682"/>
      <c r="CZ11" s="713">
        <v>3.8</v>
      </c>
      <c r="DA11" s="713"/>
      <c r="DB11" s="713"/>
      <c r="DC11" s="713"/>
      <c r="DD11" s="686">
        <v>88813</v>
      </c>
      <c r="DE11" s="681"/>
      <c r="DF11" s="681"/>
      <c r="DG11" s="681"/>
      <c r="DH11" s="681"/>
      <c r="DI11" s="681"/>
      <c r="DJ11" s="681"/>
      <c r="DK11" s="681"/>
      <c r="DL11" s="681"/>
      <c r="DM11" s="681"/>
      <c r="DN11" s="681"/>
      <c r="DO11" s="681"/>
      <c r="DP11" s="682"/>
      <c r="DQ11" s="686">
        <v>147693</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248</v>
      </c>
      <c r="S12" s="681"/>
      <c r="T12" s="681"/>
      <c r="U12" s="681"/>
      <c r="V12" s="681"/>
      <c r="W12" s="681"/>
      <c r="X12" s="681"/>
      <c r="Y12" s="682"/>
      <c r="Z12" s="713" t="s">
        <v>248</v>
      </c>
      <c r="AA12" s="713"/>
      <c r="AB12" s="713"/>
      <c r="AC12" s="713"/>
      <c r="AD12" s="714" t="s">
        <v>130</v>
      </c>
      <c r="AE12" s="714"/>
      <c r="AF12" s="714"/>
      <c r="AG12" s="714"/>
      <c r="AH12" s="714"/>
      <c r="AI12" s="714"/>
      <c r="AJ12" s="714"/>
      <c r="AK12" s="714"/>
      <c r="AL12" s="683" t="s">
        <v>248</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720776</v>
      </c>
      <c r="BH12" s="681"/>
      <c r="BI12" s="681"/>
      <c r="BJ12" s="681"/>
      <c r="BK12" s="681"/>
      <c r="BL12" s="681"/>
      <c r="BM12" s="681"/>
      <c r="BN12" s="682"/>
      <c r="BO12" s="713">
        <v>53.9</v>
      </c>
      <c r="BP12" s="713"/>
      <c r="BQ12" s="713"/>
      <c r="BR12" s="713"/>
      <c r="BS12" s="686" t="s">
        <v>248</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185469</v>
      </c>
      <c r="CS12" s="681"/>
      <c r="CT12" s="681"/>
      <c r="CU12" s="681"/>
      <c r="CV12" s="681"/>
      <c r="CW12" s="681"/>
      <c r="CX12" s="681"/>
      <c r="CY12" s="682"/>
      <c r="CZ12" s="713">
        <v>2.2000000000000002</v>
      </c>
      <c r="DA12" s="713"/>
      <c r="DB12" s="713"/>
      <c r="DC12" s="713"/>
      <c r="DD12" s="686" t="s">
        <v>248</v>
      </c>
      <c r="DE12" s="681"/>
      <c r="DF12" s="681"/>
      <c r="DG12" s="681"/>
      <c r="DH12" s="681"/>
      <c r="DI12" s="681"/>
      <c r="DJ12" s="681"/>
      <c r="DK12" s="681"/>
      <c r="DL12" s="681"/>
      <c r="DM12" s="681"/>
      <c r="DN12" s="681"/>
      <c r="DO12" s="681"/>
      <c r="DP12" s="682"/>
      <c r="DQ12" s="686">
        <v>153739</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720205</v>
      </c>
      <c r="BH13" s="681"/>
      <c r="BI13" s="681"/>
      <c r="BJ13" s="681"/>
      <c r="BK13" s="681"/>
      <c r="BL13" s="681"/>
      <c r="BM13" s="681"/>
      <c r="BN13" s="682"/>
      <c r="BO13" s="713">
        <v>53.9</v>
      </c>
      <c r="BP13" s="713"/>
      <c r="BQ13" s="713"/>
      <c r="BR13" s="713"/>
      <c r="BS13" s="686" t="s">
        <v>248</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437194</v>
      </c>
      <c r="CS13" s="681"/>
      <c r="CT13" s="681"/>
      <c r="CU13" s="681"/>
      <c r="CV13" s="681"/>
      <c r="CW13" s="681"/>
      <c r="CX13" s="681"/>
      <c r="CY13" s="682"/>
      <c r="CZ13" s="713">
        <v>5.2</v>
      </c>
      <c r="DA13" s="713"/>
      <c r="DB13" s="713"/>
      <c r="DC13" s="713"/>
      <c r="DD13" s="686">
        <v>132760</v>
      </c>
      <c r="DE13" s="681"/>
      <c r="DF13" s="681"/>
      <c r="DG13" s="681"/>
      <c r="DH13" s="681"/>
      <c r="DI13" s="681"/>
      <c r="DJ13" s="681"/>
      <c r="DK13" s="681"/>
      <c r="DL13" s="681"/>
      <c r="DM13" s="681"/>
      <c r="DN13" s="681"/>
      <c r="DO13" s="681"/>
      <c r="DP13" s="682"/>
      <c r="DQ13" s="686">
        <v>322335</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44502</v>
      </c>
      <c r="BH14" s="681"/>
      <c r="BI14" s="681"/>
      <c r="BJ14" s="681"/>
      <c r="BK14" s="681"/>
      <c r="BL14" s="681"/>
      <c r="BM14" s="681"/>
      <c r="BN14" s="682"/>
      <c r="BO14" s="713">
        <v>3.3</v>
      </c>
      <c r="BP14" s="713"/>
      <c r="BQ14" s="713"/>
      <c r="BR14" s="713"/>
      <c r="BS14" s="686" t="s">
        <v>248</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321760</v>
      </c>
      <c r="CS14" s="681"/>
      <c r="CT14" s="681"/>
      <c r="CU14" s="681"/>
      <c r="CV14" s="681"/>
      <c r="CW14" s="681"/>
      <c r="CX14" s="681"/>
      <c r="CY14" s="682"/>
      <c r="CZ14" s="713">
        <v>3.8</v>
      </c>
      <c r="DA14" s="713"/>
      <c r="DB14" s="713"/>
      <c r="DC14" s="713"/>
      <c r="DD14" s="686">
        <v>3009</v>
      </c>
      <c r="DE14" s="681"/>
      <c r="DF14" s="681"/>
      <c r="DG14" s="681"/>
      <c r="DH14" s="681"/>
      <c r="DI14" s="681"/>
      <c r="DJ14" s="681"/>
      <c r="DK14" s="681"/>
      <c r="DL14" s="681"/>
      <c r="DM14" s="681"/>
      <c r="DN14" s="681"/>
      <c r="DO14" s="681"/>
      <c r="DP14" s="682"/>
      <c r="DQ14" s="686">
        <v>306294</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248</v>
      </c>
      <c r="S15" s="681"/>
      <c r="T15" s="681"/>
      <c r="U15" s="681"/>
      <c r="V15" s="681"/>
      <c r="W15" s="681"/>
      <c r="X15" s="681"/>
      <c r="Y15" s="682"/>
      <c r="Z15" s="713" t="s">
        <v>130</v>
      </c>
      <c r="AA15" s="713"/>
      <c r="AB15" s="713"/>
      <c r="AC15" s="713"/>
      <c r="AD15" s="714" t="s">
        <v>248</v>
      </c>
      <c r="AE15" s="714"/>
      <c r="AF15" s="714"/>
      <c r="AG15" s="714"/>
      <c r="AH15" s="714"/>
      <c r="AI15" s="714"/>
      <c r="AJ15" s="714"/>
      <c r="AK15" s="714"/>
      <c r="AL15" s="683" t="s">
        <v>248</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66321</v>
      </c>
      <c r="BH15" s="681"/>
      <c r="BI15" s="681"/>
      <c r="BJ15" s="681"/>
      <c r="BK15" s="681"/>
      <c r="BL15" s="681"/>
      <c r="BM15" s="681"/>
      <c r="BN15" s="682"/>
      <c r="BO15" s="713">
        <v>5</v>
      </c>
      <c r="BP15" s="713"/>
      <c r="BQ15" s="713"/>
      <c r="BR15" s="713"/>
      <c r="BS15" s="686" t="s">
        <v>248</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924878</v>
      </c>
      <c r="CS15" s="681"/>
      <c r="CT15" s="681"/>
      <c r="CU15" s="681"/>
      <c r="CV15" s="681"/>
      <c r="CW15" s="681"/>
      <c r="CX15" s="681"/>
      <c r="CY15" s="682"/>
      <c r="CZ15" s="713">
        <v>10.9</v>
      </c>
      <c r="DA15" s="713"/>
      <c r="DB15" s="713"/>
      <c r="DC15" s="713"/>
      <c r="DD15" s="686">
        <v>79022</v>
      </c>
      <c r="DE15" s="681"/>
      <c r="DF15" s="681"/>
      <c r="DG15" s="681"/>
      <c r="DH15" s="681"/>
      <c r="DI15" s="681"/>
      <c r="DJ15" s="681"/>
      <c r="DK15" s="681"/>
      <c r="DL15" s="681"/>
      <c r="DM15" s="681"/>
      <c r="DN15" s="681"/>
      <c r="DO15" s="681"/>
      <c r="DP15" s="682"/>
      <c r="DQ15" s="686">
        <v>701426</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4363</v>
      </c>
      <c r="S16" s="681"/>
      <c r="T16" s="681"/>
      <c r="U16" s="681"/>
      <c r="V16" s="681"/>
      <c r="W16" s="681"/>
      <c r="X16" s="681"/>
      <c r="Y16" s="682"/>
      <c r="Z16" s="713">
        <v>0</v>
      </c>
      <c r="AA16" s="713"/>
      <c r="AB16" s="713"/>
      <c r="AC16" s="713"/>
      <c r="AD16" s="714">
        <v>4363</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248</v>
      </c>
      <c r="BH16" s="681"/>
      <c r="BI16" s="681"/>
      <c r="BJ16" s="681"/>
      <c r="BK16" s="681"/>
      <c r="BL16" s="681"/>
      <c r="BM16" s="681"/>
      <c r="BN16" s="682"/>
      <c r="BO16" s="713" t="s">
        <v>248</v>
      </c>
      <c r="BP16" s="713"/>
      <c r="BQ16" s="713"/>
      <c r="BR16" s="713"/>
      <c r="BS16" s="686" t="s">
        <v>130</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333609</v>
      </c>
      <c r="CS16" s="681"/>
      <c r="CT16" s="681"/>
      <c r="CU16" s="681"/>
      <c r="CV16" s="681"/>
      <c r="CW16" s="681"/>
      <c r="CX16" s="681"/>
      <c r="CY16" s="682"/>
      <c r="CZ16" s="713">
        <v>3.9</v>
      </c>
      <c r="DA16" s="713"/>
      <c r="DB16" s="713"/>
      <c r="DC16" s="713"/>
      <c r="DD16" s="686" t="s">
        <v>248</v>
      </c>
      <c r="DE16" s="681"/>
      <c r="DF16" s="681"/>
      <c r="DG16" s="681"/>
      <c r="DH16" s="681"/>
      <c r="DI16" s="681"/>
      <c r="DJ16" s="681"/>
      <c r="DK16" s="681"/>
      <c r="DL16" s="681"/>
      <c r="DM16" s="681"/>
      <c r="DN16" s="681"/>
      <c r="DO16" s="681"/>
      <c r="DP16" s="682"/>
      <c r="DQ16" s="686">
        <v>38055</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7322</v>
      </c>
      <c r="S17" s="681"/>
      <c r="T17" s="681"/>
      <c r="U17" s="681"/>
      <c r="V17" s="681"/>
      <c r="W17" s="681"/>
      <c r="X17" s="681"/>
      <c r="Y17" s="682"/>
      <c r="Z17" s="713">
        <v>0.1</v>
      </c>
      <c r="AA17" s="713"/>
      <c r="AB17" s="713"/>
      <c r="AC17" s="713"/>
      <c r="AD17" s="714">
        <v>7322</v>
      </c>
      <c r="AE17" s="714"/>
      <c r="AF17" s="714"/>
      <c r="AG17" s="714"/>
      <c r="AH17" s="714"/>
      <c r="AI17" s="714"/>
      <c r="AJ17" s="714"/>
      <c r="AK17" s="714"/>
      <c r="AL17" s="683">
        <v>0.2</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248</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451294</v>
      </c>
      <c r="CS17" s="681"/>
      <c r="CT17" s="681"/>
      <c r="CU17" s="681"/>
      <c r="CV17" s="681"/>
      <c r="CW17" s="681"/>
      <c r="CX17" s="681"/>
      <c r="CY17" s="682"/>
      <c r="CZ17" s="713">
        <v>5.3</v>
      </c>
      <c r="DA17" s="713"/>
      <c r="DB17" s="713"/>
      <c r="DC17" s="713"/>
      <c r="DD17" s="686" t="s">
        <v>130</v>
      </c>
      <c r="DE17" s="681"/>
      <c r="DF17" s="681"/>
      <c r="DG17" s="681"/>
      <c r="DH17" s="681"/>
      <c r="DI17" s="681"/>
      <c r="DJ17" s="681"/>
      <c r="DK17" s="681"/>
      <c r="DL17" s="681"/>
      <c r="DM17" s="681"/>
      <c r="DN17" s="681"/>
      <c r="DO17" s="681"/>
      <c r="DP17" s="682"/>
      <c r="DQ17" s="686">
        <v>429445</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11164</v>
      </c>
      <c r="S18" s="681"/>
      <c r="T18" s="681"/>
      <c r="U18" s="681"/>
      <c r="V18" s="681"/>
      <c r="W18" s="681"/>
      <c r="X18" s="681"/>
      <c r="Y18" s="682"/>
      <c r="Z18" s="713">
        <v>0.1</v>
      </c>
      <c r="AA18" s="713"/>
      <c r="AB18" s="713"/>
      <c r="AC18" s="713"/>
      <c r="AD18" s="714">
        <v>11164</v>
      </c>
      <c r="AE18" s="714"/>
      <c r="AF18" s="714"/>
      <c r="AG18" s="714"/>
      <c r="AH18" s="714"/>
      <c r="AI18" s="714"/>
      <c r="AJ18" s="714"/>
      <c r="AK18" s="714"/>
      <c r="AL18" s="683">
        <v>0.3</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248</v>
      </c>
      <c r="BP18" s="713"/>
      <c r="BQ18" s="713"/>
      <c r="BR18" s="713"/>
      <c r="BS18" s="686" t="s">
        <v>248</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248</v>
      </c>
      <c r="DA18" s="713"/>
      <c r="DB18" s="713"/>
      <c r="DC18" s="713"/>
      <c r="DD18" s="686" t="s">
        <v>248</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7959</v>
      </c>
      <c r="S19" s="681"/>
      <c r="T19" s="681"/>
      <c r="U19" s="681"/>
      <c r="V19" s="681"/>
      <c r="W19" s="681"/>
      <c r="X19" s="681"/>
      <c r="Y19" s="682"/>
      <c r="Z19" s="713">
        <v>0.1</v>
      </c>
      <c r="AA19" s="713"/>
      <c r="AB19" s="713"/>
      <c r="AC19" s="713"/>
      <c r="AD19" s="714">
        <v>7959</v>
      </c>
      <c r="AE19" s="714"/>
      <c r="AF19" s="714"/>
      <c r="AG19" s="714"/>
      <c r="AH19" s="714"/>
      <c r="AI19" s="714"/>
      <c r="AJ19" s="714"/>
      <c r="AK19" s="714"/>
      <c r="AL19" s="683">
        <v>0.2</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248</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248</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2026</v>
      </c>
      <c r="S20" s="681"/>
      <c r="T20" s="681"/>
      <c r="U20" s="681"/>
      <c r="V20" s="681"/>
      <c r="W20" s="681"/>
      <c r="X20" s="681"/>
      <c r="Y20" s="682"/>
      <c r="Z20" s="713">
        <v>0</v>
      </c>
      <c r="AA20" s="713"/>
      <c r="AB20" s="713"/>
      <c r="AC20" s="713"/>
      <c r="AD20" s="714">
        <v>2026</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248</v>
      </c>
      <c r="BP20" s="713"/>
      <c r="BQ20" s="713"/>
      <c r="BR20" s="713"/>
      <c r="BS20" s="686" t="s">
        <v>130</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8448891</v>
      </c>
      <c r="CS20" s="681"/>
      <c r="CT20" s="681"/>
      <c r="CU20" s="681"/>
      <c r="CV20" s="681"/>
      <c r="CW20" s="681"/>
      <c r="CX20" s="681"/>
      <c r="CY20" s="682"/>
      <c r="CZ20" s="713">
        <v>100</v>
      </c>
      <c r="DA20" s="713"/>
      <c r="DB20" s="713"/>
      <c r="DC20" s="713"/>
      <c r="DD20" s="686">
        <v>1940228</v>
      </c>
      <c r="DE20" s="681"/>
      <c r="DF20" s="681"/>
      <c r="DG20" s="681"/>
      <c r="DH20" s="681"/>
      <c r="DI20" s="681"/>
      <c r="DJ20" s="681"/>
      <c r="DK20" s="681"/>
      <c r="DL20" s="681"/>
      <c r="DM20" s="681"/>
      <c r="DN20" s="681"/>
      <c r="DO20" s="681"/>
      <c r="DP20" s="682"/>
      <c r="DQ20" s="686">
        <v>4054625</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1179</v>
      </c>
      <c r="S21" s="681"/>
      <c r="T21" s="681"/>
      <c r="U21" s="681"/>
      <c r="V21" s="681"/>
      <c r="W21" s="681"/>
      <c r="X21" s="681"/>
      <c r="Y21" s="682"/>
      <c r="Z21" s="713">
        <v>0</v>
      </c>
      <c r="AA21" s="713"/>
      <c r="AB21" s="713"/>
      <c r="AC21" s="713"/>
      <c r="AD21" s="714">
        <v>1179</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248</v>
      </c>
      <c r="BH21" s="681"/>
      <c r="BI21" s="681"/>
      <c r="BJ21" s="681"/>
      <c r="BK21" s="681"/>
      <c r="BL21" s="681"/>
      <c r="BM21" s="681"/>
      <c r="BN21" s="682"/>
      <c r="BO21" s="713" t="s">
        <v>248</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2019070</v>
      </c>
      <c r="S22" s="681"/>
      <c r="T22" s="681"/>
      <c r="U22" s="681"/>
      <c r="V22" s="681"/>
      <c r="W22" s="681"/>
      <c r="X22" s="681"/>
      <c r="Y22" s="682"/>
      <c r="Z22" s="713">
        <v>23</v>
      </c>
      <c r="AA22" s="713"/>
      <c r="AB22" s="713"/>
      <c r="AC22" s="713"/>
      <c r="AD22" s="714">
        <v>1669501</v>
      </c>
      <c r="AE22" s="714"/>
      <c r="AF22" s="714"/>
      <c r="AG22" s="714"/>
      <c r="AH22" s="714"/>
      <c r="AI22" s="714"/>
      <c r="AJ22" s="714"/>
      <c r="AK22" s="714"/>
      <c r="AL22" s="683">
        <v>49.3</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248</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1669501</v>
      </c>
      <c r="S23" s="681"/>
      <c r="T23" s="681"/>
      <c r="U23" s="681"/>
      <c r="V23" s="681"/>
      <c r="W23" s="681"/>
      <c r="X23" s="681"/>
      <c r="Y23" s="682"/>
      <c r="Z23" s="713">
        <v>19</v>
      </c>
      <c r="AA23" s="713"/>
      <c r="AB23" s="713"/>
      <c r="AC23" s="713"/>
      <c r="AD23" s="714">
        <v>1669501</v>
      </c>
      <c r="AE23" s="714"/>
      <c r="AF23" s="714"/>
      <c r="AG23" s="714"/>
      <c r="AH23" s="714"/>
      <c r="AI23" s="714"/>
      <c r="AJ23" s="714"/>
      <c r="AK23" s="714"/>
      <c r="AL23" s="683">
        <v>49.3</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248</v>
      </c>
      <c r="BP23" s="713"/>
      <c r="BQ23" s="713"/>
      <c r="BR23" s="713"/>
      <c r="BS23" s="686" t="s">
        <v>130</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144694</v>
      </c>
      <c r="S24" s="681"/>
      <c r="T24" s="681"/>
      <c r="U24" s="681"/>
      <c r="V24" s="681"/>
      <c r="W24" s="681"/>
      <c r="X24" s="681"/>
      <c r="Y24" s="682"/>
      <c r="Z24" s="713">
        <v>1.7</v>
      </c>
      <c r="AA24" s="713"/>
      <c r="AB24" s="713"/>
      <c r="AC24" s="713"/>
      <c r="AD24" s="714" t="s">
        <v>130</v>
      </c>
      <c r="AE24" s="714"/>
      <c r="AF24" s="714"/>
      <c r="AG24" s="714"/>
      <c r="AH24" s="714"/>
      <c r="AI24" s="714"/>
      <c r="AJ24" s="714"/>
      <c r="AK24" s="714"/>
      <c r="AL24" s="683" t="s">
        <v>248</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248</v>
      </c>
      <c r="BH24" s="681"/>
      <c r="BI24" s="681"/>
      <c r="BJ24" s="681"/>
      <c r="BK24" s="681"/>
      <c r="BL24" s="681"/>
      <c r="BM24" s="681"/>
      <c r="BN24" s="682"/>
      <c r="BO24" s="713" t="s">
        <v>248</v>
      </c>
      <c r="BP24" s="713"/>
      <c r="BQ24" s="713"/>
      <c r="BR24" s="713"/>
      <c r="BS24" s="686" t="s">
        <v>248</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2278518</v>
      </c>
      <c r="CS24" s="736"/>
      <c r="CT24" s="736"/>
      <c r="CU24" s="736"/>
      <c r="CV24" s="736"/>
      <c r="CW24" s="736"/>
      <c r="CX24" s="736"/>
      <c r="CY24" s="779"/>
      <c r="CZ24" s="780">
        <v>27</v>
      </c>
      <c r="DA24" s="751"/>
      <c r="DB24" s="751"/>
      <c r="DC24" s="783"/>
      <c r="DD24" s="778">
        <v>1680652</v>
      </c>
      <c r="DE24" s="736"/>
      <c r="DF24" s="736"/>
      <c r="DG24" s="736"/>
      <c r="DH24" s="736"/>
      <c r="DI24" s="736"/>
      <c r="DJ24" s="736"/>
      <c r="DK24" s="779"/>
      <c r="DL24" s="778">
        <v>1571380</v>
      </c>
      <c r="DM24" s="736"/>
      <c r="DN24" s="736"/>
      <c r="DO24" s="736"/>
      <c r="DP24" s="736"/>
      <c r="DQ24" s="736"/>
      <c r="DR24" s="736"/>
      <c r="DS24" s="736"/>
      <c r="DT24" s="736"/>
      <c r="DU24" s="736"/>
      <c r="DV24" s="779"/>
      <c r="DW24" s="780">
        <v>44.5</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v>204875</v>
      </c>
      <c r="S25" s="681"/>
      <c r="T25" s="681"/>
      <c r="U25" s="681"/>
      <c r="V25" s="681"/>
      <c r="W25" s="681"/>
      <c r="X25" s="681"/>
      <c r="Y25" s="682"/>
      <c r="Z25" s="713">
        <v>2.2999999999999998</v>
      </c>
      <c r="AA25" s="713"/>
      <c r="AB25" s="713"/>
      <c r="AC25" s="713"/>
      <c r="AD25" s="714" t="s">
        <v>248</v>
      </c>
      <c r="AE25" s="714"/>
      <c r="AF25" s="714"/>
      <c r="AG25" s="714"/>
      <c r="AH25" s="714"/>
      <c r="AI25" s="714"/>
      <c r="AJ25" s="714"/>
      <c r="AK25" s="714"/>
      <c r="AL25" s="683" t="s">
        <v>248</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1304514</v>
      </c>
      <c r="CS25" s="699"/>
      <c r="CT25" s="699"/>
      <c r="CU25" s="699"/>
      <c r="CV25" s="699"/>
      <c r="CW25" s="699"/>
      <c r="CX25" s="699"/>
      <c r="CY25" s="700"/>
      <c r="CZ25" s="683">
        <v>15.4</v>
      </c>
      <c r="DA25" s="701"/>
      <c r="DB25" s="701"/>
      <c r="DC25" s="702"/>
      <c r="DD25" s="686">
        <v>1106082</v>
      </c>
      <c r="DE25" s="699"/>
      <c r="DF25" s="699"/>
      <c r="DG25" s="699"/>
      <c r="DH25" s="699"/>
      <c r="DI25" s="699"/>
      <c r="DJ25" s="699"/>
      <c r="DK25" s="700"/>
      <c r="DL25" s="686">
        <v>1001488</v>
      </c>
      <c r="DM25" s="699"/>
      <c r="DN25" s="699"/>
      <c r="DO25" s="699"/>
      <c r="DP25" s="699"/>
      <c r="DQ25" s="699"/>
      <c r="DR25" s="699"/>
      <c r="DS25" s="699"/>
      <c r="DT25" s="699"/>
      <c r="DU25" s="699"/>
      <c r="DV25" s="700"/>
      <c r="DW25" s="683">
        <v>28.4</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3730653</v>
      </c>
      <c r="S26" s="681"/>
      <c r="T26" s="681"/>
      <c r="U26" s="681"/>
      <c r="V26" s="681"/>
      <c r="W26" s="681"/>
      <c r="X26" s="681"/>
      <c r="Y26" s="682"/>
      <c r="Z26" s="713">
        <v>42.6</v>
      </c>
      <c r="AA26" s="713"/>
      <c r="AB26" s="713"/>
      <c r="AC26" s="713"/>
      <c r="AD26" s="714">
        <v>3381084</v>
      </c>
      <c r="AE26" s="714"/>
      <c r="AF26" s="714"/>
      <c r="AG26" s="714"/>
      <c r="AH26" s="714"/>
      <c r="AI26" s="714"/>
      <c r="AJ26" s="714"/>
      <c r="AK26" s="714"/>
      <c r="AL26" s="683">
        <v>99.8</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248</v>
      </c>
      <c r="BH26" s="681"/>
      <c r="BI26" s="681"/>
      <c r="BJ26" s="681"/>
      <c r="BK26" s="681"/>
      <c r="BL26" s="681"/>
      <c r="BM26" s="681"/>
      <c r="BN26" s="682"/>
      <c r="BO26" s="713" t="s">
        <v>130</v>
      </c>
      <c r="BP26" s="713"/>
      <c r="BQ26" s="713"/>
      <c r="BR26" s="713"/>
      <c r="BS26" s="686" t="s">
        <v>248</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757799</v>
      </c>
      <c r="CS26" s="681"/>
      <c r="CT26" s="681"/>
      <c r="CU26" s="681"/>
      <c r="CV26" s="681"/>
      <c r="CW26" s="681"/>
      <c r="CX26" s="681"/>
      <c r="CY26" s="682"/>
      <c r="CZ26" s="683">
        <v>9</v>
      </c>
      <c r="DA26" s="701"/>
      <c r="DB26" s="701"/>
      <c r="DC26" s="702"/>
      <c r="DD26" s="686">
        <v>601280</v>
      </c>
      <c r="DE26" s="681"/>
      <c r="DF26" s="681"/>
      <c r="DG26" s="681"/>
      <c r="DH26" s="681"/>
      <c r="DI26" s="681"/>
      <c r="DJ26" s="681"/>
      <c r="DK26" s="682"/>
      <c r="DL26" s="686" t="s">
        <v>130</v>
      </c>
      <c r="DM26" s="681"/>
      <c r="DN26" s="681"/>
      <c r="DO26" s="681"/>
      <c r="DP26" s="681"/>
      <c r="DQ26" s="681"/>
      <c r="DR26" s="681"/>
      <c r="DS26" s="681"/>
      <c r="DT26" s="681"/>
      <c r="DU26" s="681"/>
      <c r="DV26" s="682"/>
      <c r="DW26" s="683" t="s">
        <v>248</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1433</v>
      </c>
      <c r="S27" s="681"/>
      <c r="T27" s="681"/>
      <c r="U27" s="681"/>
      <c r="V27" s="681"/>
      <c r="W27" s="681"/>
      <c r="X27" s="681"/>
      <c r="Y27" s="682"/>
      <c r="Z27" s="713">
        <v>0</v>
      </c>
      <c r="AA27" s="713"/>
      <c r="AB27" s="713"/>
      <c r="AC27" s="713"/>
      <c r="AD27" s="714">
        <v>1433</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1336888</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522710</v>
      </c>
      <c r="CS27" s="699"/>
      <c r="CT27" s="699"/>
      <c r="CU27" s="699"/>
      <c r="CV27" s="699"/>
      <c r="CW27" s="699"/>
      <c r="CX27" s="699"/>
      <c r="CY27" s="700"/>
      <c r="CZ27" s="683">
        <v>6.2</v>
      </c>
      <c r="DA27" s="701"/>
      <c r="DB27" s="701"/>
      <c r="DC27" s="702"/>
      <c r="DD27" s="686">
        <v>145125</v>
      </c>
      <c r="DE27" s="699"/>
      <c r="DF27" s="699"/>
      <c r="DG27" s="699"/>
      <c r="DH27" s="699"/>
      <c r="DI27" s="699"/>
      <c r="DJ27" s="699"/>
      <c r="DK27" s="700"/>
      <c r="DL27" s="686">
        <v>140447</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30152</v>
      </c>
      <c r="S28" s="681"/>
      <c r="T28" s="681"/>
      <c r="U28" s="681"/>
      <c r="V28" s="681"/>
      <c r="W28" s="681"/>
      <c r="X28" s="681"/>
      <c r="Y28" s="682"/>
      <c r="Z28" s="713">
        <v>0.3</v>
      </c>
      <c r="AA28" s="713"/>
      <c r="AB28" s="713"/>
      <c r="AC28" s="713"/>
      <c r="AD28" s="714" t="s">
        <v>248</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451294</v>
      </c>
      <c r="CS28" s="681"/>
      <c r="CT28" s="681"/>
      <c r="CU28" s="681"/>
      <c r="CV28" s="681"/>
      <c r="CW28" s="681"/>
      <c r="CX28" s="681"/>
      <c r="CY28" s="682"/>
      <c r="CZ28" s="683">
        <v>5.3</v>
      </c>
      <c r="DA28" s="701"/>
      <c r="DB28" s="701"/>
      <c r="DC28" s="702"/>
      <c r="DD28" s="686">
        <v>429445</v>
      </c>
      <c r="DE28" s="681"/>
      <c r="DF28" s="681"/>
      <c r="DG28" s="681"/>
      <c r="DH28" s="681"/>
      <c r="DI28" s="681"/>
      <c r="DJ28" s="681"/>
      <c r="DK28" s="682"/>
      <c r="DL28" s="686">
        <v>429445</v>
      </c>
      <c r="DM28" s="681"/>
      <c r="DN28" s="681"/>
      <c r="DO28" s="681"/>
      <c r="DP28" s="681"/>
      <c r="DQ28" s="681"/>
      <c r="DR28" s="681"/>
      <c r="DS28" s="681"/>
      <c r="DT28" s="681"/>
      <c r="DU28" s="681"/>
      <c r="DV28" s="682"/>
      <c r="DW28" s="683">
        <v>12.2</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73212</v>
      </c>
      <c r="S29" s="681"/>
      <c r="T29" s="681"/>
      <c r="U29" s="681"/>
      <c r="V29" s="681"/>
      <c r="W29" s="681"/>
      <c r="X29" s="681"/>
      <c r="Y29" s="682"/>
      <c r="Z29" s="713">
        <v>0.8</v>
      </c>
      <c r="AA29" s="713"/>
      <c r="AB29" s="713"/>
      <c r="AC29" s="713"/>
      <c r="AD29" s="714">
        <v>2290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451294</v>
      </c>
      <c r="CS29" s="699"/>
      <c r="CT29" s="699"/>
      <c r="CU29" s="699"/>
      <c r="CV29" s="699"/>
      <c r="CW29" s="699"/>
      <c r="CX29" s="699"/>
      <c r="CY29" s="700"/>
      <c r="CZ29" s="683">
        <v>5.3</v>
      </c>
      <c r="DA29" s="701"/>
      <c r="DB29" s="701"/>
      <c r="DC29" s="702"/>
      <c r="DD29" s="686">
        <v>429445</v>
      </c>
      <c r="DE29" s="699"/>
      <c r="DF29" s="699"/>
      <c r="DG29" s="699"/>
      <c r="DH29" s="699"/>
      <c r="DI29" s="699"/>
      <c r="DJ29" s="699"/>
      <c r="DK29" s="700"/>
      <c r="DL29" s="686">
        <v>429445</v>
      </c>
      <c r="DM29" s="699"/>
      <c r="DN29" s="699"/>
      <c r="DO29" s="699"/>
      <c r="DP29" s="699"/>
      <c r="DQ29" s="699"/>
      <c r="DR29" s="699"/>
      <c r="DS29" s="699"/>
      <c r="DT29" s="699"/>
      <c r="DU29" s="699"/>
      <c r="DV29" s="700"/>
      <c r="DW29" s="683">
        <v>12.2</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6807</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426671</v>
      </c>
      <c r="CS30" s="681"/>
      <c r="CT30" s="681"/>
      <c r="CU30" s="681"/>
      <c r="CV30" s="681"/>
      <c r="CW30" s="681"/>
      <c r="CX30" s="681"/>
      <c r="CY30" s="682"/>
      <c r="CZ30" s="683">
        <v>5.0999999999999996</v>
      </c>
      <c r="DA30" s="701"/>
      <c r="DB30" s="701"/>
      <c r="DC30" s="702"/>
      <c r="DD30" s="686">
        <v>406610</v>
      </c>
      <c r="DE30" s="681"/>
      <c r="DF30" s="681"/>
      <c r="DG30" s="681"/>
      <c r="DH30" s="681"/>
      <c r="DI30" s="681"/>
      <c r="DJ30" s="681"/>
      <c r="DK30" s="682"/>
      <c r="DL30" s="686">
        <v>406610</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2008300</v>
      </c>
      <c r="S31" s="681"/>
      <c r="T31" s="681"/>
      <c r="U31" s="681"/>
      <c r="V31" s="681"/>
      <c r="W31" s="681"/>
      <c r="X31" s="681"/>
      <c r="Y31" s="682"/>
      <c r="Z31" s="713">
        <v>22.9</v>
      </c>
      <c r="AA31" s="713"/>
      <c r="AB31" s="713"/>
      <c r="AC31" s="713"/>
      <c r="AD31" s="714" t="s">
        <v>130</v>
      </c>
      <c r="AE31" s="714"/>
      <c r="AF31" s="714"/>
      <c r="AG31" s="714"/>
      <c r="AH31" s="714"/>
      <c r="AI31" s="714"/>
      <c r="AJ31" s="714"/>
      <c r="AK31" s="714"/>
      <c r="AL31" s="683" t="s">
        <v>248</v>
      </c>
      <c r="AM31" s="684"/>
      <c r="AN31" s="684"/>
      <c r="AO31" s="715"/>
      <c r="AP31" s="756" t="s">
        <v>315</v>
      </c>
      <c r="AQ31" s="757"/>
      <c r="AR31" s="757"/>
      <c r="AS31" s="757"/>
      <c r="AT31" s="762" t="s">
        <v>316</v>
      </c>
      <c r="AU31" s="231"/>
      <c r="AV31" s="231"/>
      <c r="AW31" s="231"/>
      <c r="AX31" s="746" t="s">
        <v>189</v>
      </c>
      <c r="AY31" s="747"/>
      <c r="AZ31" s="747"/>
      <c r="BA31" s="747"/>
      <c r="BB31" s="747"/>
      <c r="BC31" s="747"/>
      <c r="BD31" s="747"/>
      <c r="BE31" s="747"/>
      <c r="BF31" s="748"/>
      <c r="BG31" s="749">
        <v>99.5</v>
      </c>
      <c r="BH31" s="750"/>
      <c r="BI31" s="750"/>
      <c r="BJ31" s="750"/>
      <c r="BK31" s="750"/>
      <c r="BL31" s="750"/>
      <c r="BM31" s="751">
        <v>97.4</v>
      </c>
      <c r="BN31" s="750"/>
      <c r="BO31" s="750"/>
      <c r="BP31" s="750"/>
      <c r="BQ31" s="752"/>
      <c r="BR31" s="749">
        <v>99.2</v>
      </c>
      <c r="BS31" s="750"/>
      <c r="BT31" s="750"/>
      <c r="BU31" s="750"/>
      <c r="BV31" s="750"/>
      <c r="BW31" s="750"/>
      <c r="BX31" s="751">
        <v>97.1</v>
      </c>
      <c r="BY31" s="750"/>
      <c r="BZ31" s="750"/>
      <c r="CA31" s="750"/>
      <c r="CB31" s="752"/>
      <c r="CD31" s="767"/>
      <c r="CE31" s="768"/>
      <c r="CF31" s="719" t="s">
        <v>317</v>
      </c>
      <c r="CG31" s="720"/>
      <c r="CH31" s="720"/>
      <c r="CI31" s="720"/>
      <c r="CJ31" s="720"/>
      <c r="CK31" s="720"/>
      <c r="CL31" s="720"/>
      <c r="CM31" s="720"/>
      <c r="CN31" s="720"/>
      <c r="CO31" s="720"/>
      <c r="CP31" s="720"/>
      <c r="CQ31" s="721"/>
      <c r="CR31" s="680">
        <v>24623</v>
      </c>
      <c r="CS31" s="699"/>
      <c r="CT31" s="699"/>
      <c r="CU31" s="699"/>
      <c r="CV31" s="699"/>
      <c r="CW31" s="699"/>
      <c r="CX31" s="699"/>
      <c r="CY31" s="700"/>
      <c r="CZ31" s="683">
        <v>0.3</v>
      </c>
      <c r="DA31" s="701"/>
      <c r="DB31" s="701"/>
      <c r="DC31" s="702"/>
      <c r="DD31" s="686">
        <v>22835</v>
      </c>
      <c r="DE31" s="699"/>
      <c r="DF31" s="699"/>
      <c r="DG31" s="699"/>
      <c r="DH31" s="699"/>
      <c r="DI31" s="699"/>
      <c r="DJ31" s="699"/>
      <c r="DK31" s="700"/>
      <c r="DL31" s="686">
        <v>22835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248</v>
      </c>
      <c r="S32" s="681"/>
      <c r="T32" s="681"/>
      <c r="U32" s="681"/>
      <c r="V32" s="681"/>
      <c r="W32" s="681"/>
      <c r="X32" s="681"/>
      <c r="Y32" s="682"/>
      <c r="Z32" s="713" t="s">
        <v>248</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99.5</v>
      </c>
      <c r="BH32" s="699"/>
      <c r="BI32" s="699"/>
      <c r="BJ32" s="699"/>
      <c r="BK32" s="699"/>
      <c r="BL32" s="699"/>
      <c r="BM32" s="684">
        <v>97.6</v>
      </c>
      <c r="BN32" s="745"/>
      <c r="BO32" s="745"/>
      <c r="BP32" s="745"/>
      <c r="BQ32" s="726"/>
      <c r="BR32" s="753">
        <v>99.4</v>
      </c>
      <c r="BS32" s="699"/>
      <c r="BT32" s="699"/>
      <c r="BU32" s="699"/>
      <c r="BV32" s="699"/>
      <c r="BW32" s="699"/>
      <c r="BX32" s="684">
        <v>97.5</v>
      </c>
      <c r="BY32" s="745"/>
      <c r="BZ32" s="745"/>
      <c r="CA32" s="745"/>
      <c r="CB32" s="726"/>
      <c r="CD32" s="769"/>
      <c r="CE32" s="770"/>
      <c r="CF32" s="719" t="s">
        <v>321</v>
      </c>
      <c r="CG32" s="720"/>
      <c r="CH32" s="720"/>
      <c r="CI32" s="720"/>
      <c r="CJ32" s="720"/>
      <c r="CK32" s="720"/>
      <c r="CL32" s="720"/>
      <c r="CM32" s="720"/>
      <c r="CN32" s="720"/>
      <c r="CO32" s="720"/>
      <c r="CP32" s="720"/>
      <c r="CQ32" s="721"/>
      <c r="CR32" s="680" t="s">
        <v>130</v>
      </c>
      <c r="CS32" s="681"/>
      <c r="CT32" s="681"/>
      <c r="CU32" s="681"/>
      <c r="CV32" s="681"/>
      <c r="CW32" s="681"/>
      <c r="CX32" s="681"/>
      <c r="CY32" s="682"/>
      <c r="CZ32" s="683" t="s">
        <v>248</v>
      </c>
      <c r="DA32" s="701"/>
      <c r="DB32" s="701"/>
      <c r="DC32" s="702"/>
      <c r="DD32" s="686" t="s">
        <v>248</v>
      </c>
      <c r="DE32" s="681"/>
      <c r="DF32" s="681"/>
      <c r="DG32" s="681"/>
      <c r="DH32" s="681"/>
      <c r="DI32" s="681"/>
      <c r="DJ32" s="681"/>
      <c r="DK32" s="682"/>
      <c r="DL32" s="686" t="s">
        <v>248</v>
      </c>
      <c r="DM32" s="681"/>
      <c r="DN32" s="681"/>
      <c r="DO32" s="681"/>
      <c r="DP32" s="681"/>
      <c r="DQ32" s="681"/>
      <c r="DR32" s="681"/>
      <c r="DS32" s="681"/>
      <c r="DT32" s="681"/>
      <c r="DU32" s="681"/>
      <c r="DV32" s="682"/>
      <c r="DW32" s="683" t="s">
        <v>248</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710580</v>
      </c>
      <c r="S33" s="681"/>
      <c r="T33" s="681"/>
      <c r="U33" s="681"/>
      <c r="V33" s="681"/>
      <c r="W33" s="681"/>
      <c r="X33" s="681"/>
      <c r="Y33" s="682"/>
      <c r="Z33" s="713">
        <v>8.1</v>
      </c>
      <c r="AA33" s="713"/>
      <c r="AB33" s="713"/>
      <c r="AC33" s="713"/>
      <c r="AD33" s="714" t="s">
        <v>248</v>
      </c>
      <c r="AE33" s="714"/>
      <c r="AF33" s="714"/>
      <c r="AG33" s="714"/>
      <c r="AH33" s="714"/>
      <c r="AI33" s="714"/>
      <c r="AJ33" s="714"/>
      <c r="AK33" s="714"/>
      <c r="AL33" s="683" t="s">
        <v>248</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99.5</v>
      </c>
      <c r="BH33" s="665"/>
      <c r="BI33" s="665"/>
      <c r="BJ33" s="665"/>
      <c r="BK33" s="665"/>
      <c r="BL33" s="665"/>
      <c r="BM33" s="707">
        <v>97</v>
      </c>
      <c r="BN33" s="665"/>
      <c r="BO33" s="665"/>
      <c r="BP33" s="665"/>
      <c r="BQ33" s="709"/>
      <c r="BR33" s="744">
        <v>99.1</v>
      </c>
      <c r="BS33" s="665"/>
      <c r="BT33" s="665"/>
      <c r="BU33" s="665"/>
      <c r="BV33" s="665"/>
      <c r="BW33" s="665"/>
      <c r="BX33" s="707">
        <v>96.5</v>
      </c>
      <c r="BY33" s="665"/>
      <c r="BZ33" s="665"/>
      <c r="CA33" s="665"/>
      <c r="CB33" s="709"/>
      <c r="CD33" s="719" t="s">
        <v>324</v>
      </c>
      <c r="CE33" s="720"/>
      <c r="CF33" s="720"/>
      <c r="CG33" s="720"/>
      <c r="CH33" s="720"/>
      <c r="CI33" s="720"/>
      <c r="CJ33" s="720"/>
      <c r="CK33" s="720"/>
      <c r="CL33" s="720"/>
      <c r="CM33" s="720"/>
      <c r="CN33" s="720"/>
      <c r="CO33" s="720"/>
      <c r="CP33" s="720"/>
      <c r="CQ33" s="721"/>
      <c r="CR33" s="680">
        <v>3896536</v>
      </c>
      <c r="CS33" s="699"/>
      <c r="CT33" s="699"/>
      <c r="CU33" s="699"/>
      <c r="CV33" s="699"/>
      <c r="CW33" s="699"/>
      <c r="CX33" s="699"/>
      <c r="CY33" s="700"/>
      <c r="CZ33" s="683">
        <v>46.1</v>
      </c>
      <c r="DA33" s="701"/>
      <c r="DB33" s="701"/>
      <c r="DC33" s="702"/>
      <c r="DD33" s="686">
        <v>2062084</v>
      </c>
      <c r="DE33" s="699"/>
      <c r="DF33" s="699"/>
      <c r="DG33" s="699"/>
      <c r="DH33" s="699"/>
      <c r="DI33" s="699"/>
      <c r="DJ33" s="699"/>
      <c r="DK33" s="700"/>
      <c r="DL33" s="686">
        <v>1535802</v>
      </c>
      <c r="DM33" s="699"/>
      <c r="DN33" s="699"/>
      <c r="DO33" s="699"/>
      <c r="DP33" s="699"/>
      <c r="DQ33" s="699"/>
      <c r="DR33" s="699"/>
      <c r="DS33" s="699"/>
      <c r="DT33" s="699"/>
      <c r="DU33" s="699"/>
      <c r="DV33" s="700"/>
      <c r="DW33" s="683">
        <v>43.5</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29942</v>
      </c>
      <c r="S34" s="681"/>
      <c r="T34" s="681"/>
      <c r="U34" s="681"/>
      <c r="V34" s="681"/>
      <c r="W34" s="681"/>
      <c r="X34" s="681"/>
      <c r="Y34" s="682"/>
      <c r="Z34" s="713">
        <v>0.3</v>
      </c>
      <c r="AA34" s="713"/>
      <c r="AB34" s="713"/>
      <c r="AC34" s="713"/>
      <c r="AD34" s="714">
        <v>3845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1143964</v>
      </c>
      <c r="CS34" s="681"/>
      <c r="CT34" s="681"/>
      <c r="CU34" s="681"/>
      <c r="CV34" s="681"/>
      <c r="CW34" s="681"/>
      <c r="CX34" s="681"/>
      <c r="CY34" s="682"/>
      <c r="CZ34" s="683">
        <v>13.5</v>
      </c>
      <c r="DA34" s="701"/>
      <c r="DB34" s="701"/>
      <c r="DC34" s="702"/>
      <c r="DD34" s="686">
        <v>832082</v>
      </c>
      <c r="DE34" s="681"/>
      <c r="DF34" s="681"/>
      <c r="DG34" s="681"/>
      <c r="DH34" s="681"/>
      <c r="DI34" s="681"/>
      <c r="DJ34" s="681"/>
      <c r="DK34" s="682"/>
      <c r="DL34" s="686">
        <v>579723</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99523</v>
      </c>
      <c r="S35" s="681"/>
      <c r="T35" s="681"/>
      <c r="U35" s="681"/>
      <c r="V35" s="681"/>
      <c r="W35" s="681"/>
      <c r="X35" s="681"/>
      <c r="Y35" s="682"/>
      <c r="Z35" s="713">
        <v>1.1000000000000001</v>
      </c>
      <c r="AA35" s="713"/>
      <c r="AB35" s="713"/>
      <c r="AC35" s="713"/>
      <c r="AD35" s="714" t="s">
        <v>130</v>
      </c>
      <c r="AE35" s="714"/>
      <c r="AF35" s="714"/>
      <c r="AG35" s="714"/>
      <c r="AH35" s="714"/>
      <c r="AI35" s="714"/>
      <c r="AJ35" s="714"/>
      <c r="AK35" s="714"/>
      <c r="AL35" s="683" t="s">
        <v>130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33647</v>
      </c>
      <c r="CS35" s="699"/>
      <c r="CT35" s="699"/>
      <c r="CU35" s="699"/>
      <c r="CV35" s="699"/>
      <c r="CW35" s="699"/>
      <c r="CX35" s="699"/>
      <c r="CY35" s="700"/>
      <c r="CZ35" s="683">
        <v>0.4</v>
      </c>
      <c r="DA35" s="701"/>
      <c r="DB35" s="701"/>
      <c r="DC35" s="702"/>
      <c r="DD35" s="686">
        <v>22651</v>
      </c>
      <c r="DE35" s="699"/>
      <c r="DF35" s="699"/>
      <c r="DG35" s="699"/>
      <c r="DH35" s="699"/>
      <c r="DI35" s="699"/>
      <c r="DJ35" s="699"/>
      <c r="DK35" s="700"/>
      <c r="DL35" s="686">
        <v>22564</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805036</v>
      </c>
      <c r="S36" s="681"/>
      <c r="T36" s="681"/>
      <c r="U36" s="681"/>
      <c r="V36" s="681"/>
      <c r="W36" s="681"/>
      <c r="X36" s="681"/>
      <c r="Y36" s="682"/>
      <c r="Z36" s="713">
        <v>9.1999999999999993</v>
      </c>
      <c r="AA36" s="713"/>
      <c r="AB36" s="713"/>
      <c r="AC36" s="713"/>
      <c r="AD36" s="714" t="s">
        <v>248</v>
      </c>
      <c r="AE36" s="714"/>
      <c r="AF36" s="714"/>
      <c r="AG36" s="714"/>
      <c r="AH36" s="714"/>
      <c r="AI36" s="714"/>
      <c r="AJ36" s="714"/>
      <c r="AK36" s="714"/>
      <c r="AL36" s="683" t="s">
        <v>130</v>
      </c>
      <c r="AM36" s="684"/>
      <c r="AN36" s="684"/>
      <c r="AO36" s="715"/>
      <c r="AP36" s="235"/>
      <c r="AQ36" s="732" t="s">
        <v>332</v>
      </c>
      <c r="AR36" s="733"/>
      <c r="AS36" s="733"/>
      <c r="AT36" s="733"/>
      <c r="AU36" s="733"/>
      <c r="AV36" s="733"/>
      <c r="AW36" s="733"/>
      <c r="AX36" s="733"/>
      <c r="AY36" s="734"/>
      <c r="AZ36" s="735">
        <v>766695</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50927</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1839236</v>
      </c>
      <c r="CS36" s="681"/>
      <c r="CT36" s="681"/>
      <c r="CU36" s="681"/>
      <c r="CV36" s="681"/>
      <c r="CW36" s="681"/>
      <c r="CX36" s="681"/>
      <c r="CY36" s="682"/>
      <c r="CZ36" s="683">
        <v>21.8</v>
      </c>
      <c r="DA36" s="701"/>
      <c r="DB36" s="701"/>
      <c r="DC36" s="702"/>
      <c r="DD36" s="686">
        <v>579491</v>
      </c>
      <c r="DE36" s="681"/>
      <c r="DF36" s="681"/>
      <c r="DG36" s="681"/>
      <c r="DH36" s="681"/>
      <c r="DI36" s="681"/>
      <c r="DJ36" s="681"/>
      <c r="DK36" s="682"/>
      <c r="DL36" s="686">
        <v>396307</v>
      </c>
      <c r="DM36" s="681"/>
      <c r="DN36" s="681"/>
      <c r="DO36" s="681"/>
      <c r="DP36" s="681"/>
      <c r="DQ36" s="681"/>
      <c r="DR36" s="681"/>
      <c r="DS36" s="681"/>
      <c r="DT36" s="681"/>
      <c r="DU36" s="681"/>
      <c r="DV36" s="682"/>
      <c r="DW36" s="683">
        <v>11.2</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164473</v>
      </c>
      <c r="S37" s="681"/>
      <c r="T37" s="681"/>
      <c r="U37" s="681"/>
      <c r="V37" s="681"/>
      <c r="W37" s="681"/>
      <c r="X37" s="681"/>
      <c r="Y37" s="682"/>
      <c r="Z37" s="713">
        <v>1.9</v>
      </c>
      <c r="AA37" s="713"/>
      <c r="AB37" s="713"/>
      <c r="AC37" s="713"/>
      <c r="AD37" s="714" t="s">
        <v>248</v>
      </c>
      <c r="AE37" s="714"/>
      <c r="AF37" s="714"/>
      <c r="AG37" s="714"/>
      <c r="AH37" s="714"/>
      <c r="AI37" s="714"/>
      <c r="AJ37" s="714"/>
      <c r="AK37" s="714"/>
      <c r="AL37" s="683" t="s">
        <v>130</v>
      </c>
      <c r="AM37" s="684"/>
      <c r="AN37" s="684"/>
      <c r="AO37" s="715"/>
      <c r="AQ37" s="723" t="s">
        <v>336</v>
      </c>
      <c r="AR37" s="724"/>
      <c r="AS37" s="724"/>
      <c r="AT37" s="724"/>
      <c r="AU37" s="724"/>
      <c r="AV37" s="724"/>
      <c r="AW37" s="724"/>
      <c r="AX37" s="724"/>
      <c r="AY37" s="725"/>
      <c r="AZ37" s="680">
        <v>145990</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50927</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293244</v>
      </c>
      <c r="CS37" s="699"/>
      <c r="CT37" s="699"/>
      <c r="CU37" s="699"/>
      <c r="CV37" s="699"/>
      <c r="CW37" s="699"/>
      <c r="CX37" s="699"/>
      <c r="CY37" s="700"/>
      <c r="CZ37" s="683">
        <v>3.5</v>
      </c>
      <c r="DA37" s="701"/>
      <c r="DB37" s="701"/>
      <c r="DC37" s="702"/>
      <c r="DD37" s="686">
        <v>293243</v>
      </c>
      <c r="DE37" s="699"/>
      <c r="DF37" s="699"/>
      <c r="DG37" s="699"/>
      <c r="DH37" s="699"/>
      <c r="DI37" s="699"/>
      <c r="DJ37" s="699"/>
      <c r="DK37" s="700"/>
      <c r="DL37" s="686">
        <v>251857</v>
      </c>
      <c r="DM37" s="699"/>
      <c r="DN37" s="699"/>
      <c r="DO37" s="699"/>
      <c r="DP37" s="699"/>
      <c r="DQ37" s="699"/>
      <c r="DR37" s="699"/>
      <c r="DS37" s="699"/>
      <c r="DT37" s="699"/>
      <c r="DU37" s="699"/>
      <c r="DV37" s="700"/>
      <c r="DW37" s="683">
        <v>7.1</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98580</v>
      </c>
      <c r="S38" s="681"/>
      <c r="T38" s="681"/>
      <c r="U38" s="681"/>
      <c r="V38" s="681"/>
      <c r="W38" s="681"/>
      <c r="X38" s="681"/>
      <c r="Y38" s="682"/>
      <c r="Z38" s="713">
        <v>1.1000000000000001</v>
      </c>
      <c r="AA38" s="713"/>
      <c r="AB38" s="713"/>
      <c r="AC38" s="713"/>
      <c r="AD38" s="714">
        <v>650</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59743</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1650</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703747</v>
      </c>
      <c r="CS38" s="681"/>
      <c r="CT38" s="681"/>
      <c r="CU38" s="681"/>
      <c r="CV38" s="681"/>
      <c r="CW38" s="681"/>
      <c r="CX38" s="681"/>
      <c r="CY38" s="682"/>
      <c r="CZ38" s="683">
        <v>8.3000000000000007</v>
      </c>
      <c r="DA38" s="701"/>
      <c r="DB38" s="701"/>
      <c r="DC38" s="702"/>
      <c r="DD38" s="686">
        <v>608959</v>
      </c>
      <c r="DE38" s="681"/>
      <c r="DF38" s="681"/>
      <c r="DG38" s="681"/>
      <c r="DH38" s="681"/>
      <c r="DI38" s="681"/>
      <c r="DJ38" s="681"/>
      <c r="DK38" s="682"/>
      <c r="DL38" s="686">
        <v>537208</v>
      </c>
      <c r="DM38" s="681"/>
      <c r="DN38" s="681"/>
      <c r="DO38" s="681"/>
      <c r="DP38" s="681"/>
      <c r="DQ38" s="681"/>
      <c r="DR38" s="681"/>
      <c r="DS38" s="681"/>
      <c r="DT38" s="681"/>
      <c r="DU38" s="681"/>
      <c r="DV38" s="682"/>
      <c r="DW38" s="683">
        <v>15.2</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1005800</v>
      </c>
      <c r="S39" s="681"/>
      <c r="T39" s="681"/>
      <c r="U39" s="681"/>
      <c r="V39" s="681"/>
      <c r="W39" s="681"/>
      <c r="X39" s="681"/>
      <c r="Y39" s="682"/>
      <c r="Z39" s="713">
        <v>11.5</v>
      </c>
      <c r="AA39" s="713"/>
      <c r="AB39" s="713"/>
      <c r="AC39" s="713"/>
      <c r="AD39" s="714" t="s">
        <v>248</v>
      </c>
      <c r="AE39" s="714"/>
      <c r="AF39" s="714"/>
      <c r="AG39" s="714"/>
      <c r="AH39" s="714"/>
      <c r="AI39" s="714"/>
      <c r="AJ39" s="714"/>
      <c r="AK39" s="714"/>
      <c r="AL39" s="683" t="s">
        <v>248</v>
      </c>
      <c r="AM39" s="684"/>
      <c r="AN39" s="684"/>
      <c r="AO39" s="715"/>
      <c r="AQ39" s="723" t="s">
        <v>344</v>
      </c>
      <c r="AR39" s="724"/>
      <c r="AS39" s="724"/>
      <c r="AT39" s="724"/>
      <c r="AU39" s="724"/>
      <c r="AV39" s="724"/>
      <c r="AW39" s="724"/>
      <c r="AX39" s="724"/>
      <c r="AY39" s="725"/>
      <c r="AZ39" s="680">
        <v>3205</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2637</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138261</v>
      </c>
      <c r="CS39" s="699"/>
      <c r="CT39" s="699"/>
      <c r="CU39" s="699"/>
      <c r="CV39" s="699"/>
      <c r="CW39" s="699"/>
      <c r="CX39" s="699"/>
      <c r="CY39" s="700"/>
      <c r="CZ39" s="683">
        <v>1.6</v>
      </c>
      <c r="DA39" s="701"/>
      <c r="DB39" s="701"/>
      <c r="DC39" s="702"/>
      <c r="DD39" s="686">
        <v>11220</v>
      </c>
      <c r="DE39" s="699"/>
      <c r="DF39" s="699"/>
      <c r="DG39" s="699"/>
      <c r="DH39" s="699"/>
      <c r="DI39" s="699"/>
      <c r="DJ39" s="699"/>
      <c r="DK39" s="700"/>
      <c r="DL39" s="686" t="s">
        <v>130</v>
      </c>
      <c r="DM39" s="699"/>
      <c r="DN39" s="699"/>
      <c r="DO39" s="699"/>
      <c r="DP39" s="699"/>
      <c r="DQ39" s="699"/>
      <c r="DR39" s="699"/>
      <c r="DS39" s="699"/>
      <c r="DT39" s="699"/>
      <c r="DU39" s="699"/>
      <c r="DV39" s="700"/>
      <c r="DW39" s="683" t="s">
        <v>248</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248</v>
      </c>
      <c r="AM40" s="684"/>
      <c r="AN40" s="684"/>
      <c r="AO40" s="715"/>
      <c r="AQ40" s="723" t="s">
        <v>348</v>
      </c>
      <c r="AR40" s="724"/>
      <c r="AS40" s="724"/>
      <c r="AT40" s="724"/>
      <c r="AU40" s="724"/>
      <c r="AV40" s="724"/>
      <c r="AW40" s="724"/>
      <c r="AX40" s="724"/>
      <c r="AY40" s="725"/>
      <c r="AZ40" s="680" t="s">
        <v>248</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93</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37681</v>
      </c>
      <c r="CS40" s="681"/>
      <c r="CT40" s="681"/>
      <c r="CU40" s="681"/>
      <c r="CV40" s="681"/>
      <c r="CW40" s="681"/>
      <c r="CX40" s="681"/>
      <c r="CY40" s="682"/>
      <c r="CZ40" s="683">
        <v>0.4</v>
      </c>
      <c r="DA40" s="701"/>
      <c r="DB40" s="701"/>
      <c r="DC40" s="702"/>
      <c r="DD40" s="686">
        <v>7681</v>
      </c>
      <c r="DE40" s="681"/>
      <c r="DF40" s="681"/>
      <c r="DG40" s="681"/>
      <c r="DH40" s="681"/>
      <c r="DI40" s="681"/>
      <c r="DJ40" s="681"/>
      <c r="DK40" s="682"/>
      <c r="DL40" s="686" t="s">
        <v>130</v>
      </c>
      <c r="DM40" s="681"/>
      <c r="DN40" s="681"/>
      <c r="DO40" s="681"/>
      <c r="DP40" s="681"/>
      <c r="DQ40" s="681"/>
      <c r="DR40" s="681"/>
      <c r="DS40" s="681"/>
      <c r="DT40" s="681"/>
      <c r="DU40" s="681"/>
      <c r="DV40" s="682"/>
      <c r="DW40" s="683" t="s">
        <v>248</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248</v>
      </c>
      <c r="AA41" s="713"/>
      <c r="AB41" s="713"/>
      <c r="AC41" s="713"/>
      <c r="AD41" s="714" t="s">
        <v>248</v>
      </c>
      <c r="AE41" s="714"/>
      <c r="AF41" s="714"/>
      <c r="AG41" s="714"/>
      <c r="AH41" s="714"/>
      <c r="AI41" s="714"/>
      <c r="AJ41" s="714"/>
      <c r="AK41" s="714"/>
      <c r="AL41" s="683" t="s">
        <v>130</v>
      </c>
      <c r="AM41" s="684"/>
      <c r="AN41" s="684"/>
      <c r="AO41" s="715"/>
      <c r="AQ41" s="723" t="s">
        <v>353</v>
      </c>
      <c r="AR41" s="724"/>
      <c r="AS41" s="724"/>
      <c r="AT41" s="724"/>
      <c r="AU41" s="724"/>
      <c r="AV41" s="724"/>
      <c r="AW41" s="724"/>
      <c r="AX41" s="724"/>
      <c r="AY41" s="725"/>
      <c r="AZ41" s="680">
        <v>115774</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248</v>
      </c>
      <c r="DA41" s="701"/>
      <c r="DB41" s="701"/>
      <c r="DC41" s="702"/>
      <c r="DD41" s="686" t="s">
        <v>248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142100</v>
      </c>
      <c r="S42" s="681"/>
      <c r="T42" s="681"/>
      <c r="U42" s="681"/>
      <c r="V42" s="681"/>
      <c r="W42" s="681"/>
      <c r="X42" s="681"/>
      <c r="Y42" s="682"/>
      <c r="Z42" s="713">
        <v>1.6</v>
      </c>
      <c r="AA42" s="713"/>
      <c r="AB42" s="713"/>
      <c r="AC42" s="713"/>
      <c r="AD42" s="714" t="s">
        <v>130</v>
      </c>
      <c r="AE42" s="714"/>
      <c r="AF42" s="714"/>
      <c r="AG42" s="714"/>
      <c r="AH42" s="714"/>
      <c r="AI42" s="714"/>
      <c r="AJ42" s="714"/>
      <c r="AK42" s="714"/>
      <c r="AL42" s="683" t="s">
        <v>130</v>
      </c>
      <c r="AM42" s="684"/>
      <c r="AN42" s="684"/>
      <c r="AO42" s="715"/>
      <c r="AQ42" s="716" t="s">
        <v>357</v>
      </c>
      <c r="AR42" s="717"/>
      <c r="AS42" s="717"/>
      <c r="AT42" s="717"/>
      <c r="AU42" s="717"/>
      <c r="AV42" s="717"/>
      <c r="AW42" s="717"/>
      <c r="AX42" s="717"/>
      <c r="AY42" s="718"/>
      <c r="AZ42" s="664">
        <v>441983</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349</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2273837</v>
      </c>
      <c r="CS42" s="681"/>
      <c r="CT42" s="681"/>
      <c r="CU42" s="681"/>
      <c r="CV42" s="681"/>
      <c r="CW42" s="681"/>
      <c r="CX42" s="681"/>
      <c r="CY42" s="682"/>
      <c r="CZ42" s="683">
        <v>26.9</v>
      </c>
      <c r="DA42" s="684"/>
      <c r="DB42" s="684"/>
      <c r="DC42" s="685"/>
      <c r="DD42" s="686">
        <v>311889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8764491</v>
      </c>
      <c r="S43" s="703"/>
      <c r="T43" s="703"/>
      <c r="U43" s="703"/>
      <c r="V43" s="703"/>
      <c r="W43" s="703"/>
      <c r="X43" s="703"/>
      <c r="Y43" s="704"/>
      <c r="Z43" s="705">
        <v>100</v>
      </c>
      <c r="AA43" s="705"/>
      <c r="AB43" s="705"/>
      <c r="AC43" s="705"/>
      <c r="AD43" s="706">
        <v>3389302</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108498</v>
      </c>
      <c r="CS43" s="699"/>
      <c r="CT43" s="699"/>
      <c r="CU43" s="699"/>
      <c r="CV43" s="699"/>
      <c r="CW43" s="699"/>
      <c r="CX43" s="699"/>
      <c r="CY43" s="700"/>
      <c r="CZ43" s="683">
        <v>1.3</v>
      </c>
      <c r="DA43" s="701"/>
      <c r="DB43" s="701"/>
      <c r="DC43" s="702"/>
      <c r="DD43" s="686">
        <v>108498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1940228</v>
      </c>
      <c r="CS44" s="681"/>
      <c r="CT44" s="681"/>
      <c r="CU44" s="681"/>
      <c r="CV44" s="681"/>
      <c r="CW44" s="681"/>
      <c r="CX44" s="681"/>
      <c r="CY44" s="682"/>
      <c r="CZ44" s="683">
        <v>23</v>
      </c>
      <c r="DA44" s="684"/>
      <c r="DB44" s="684"/>
      <c r="DC44" s="685"/>
      <c r="DD44" s="686">
        <v>273834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216961</v>
      </c>
      <c r="CS45" s="699"/>
      <c r="CT45" s="699"/>
      <c r="CU45" s="699"/>
      <c r="CV45" s="699"/>
      <c r="CW45" s="699"/>
      <c r="CX45" s="699"/>
      <c r="CY45" s="700"/>
      <c r="CZ45" s="683">
        <v>2.6</v>
      </c>
      <c r="DA45" s="701"/>
      <c r="DB45" s="701"/>
      <c r="DC45" s="702"/>
      <c r="DD45" s="686">
        <v>53628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1718626</v>
      </c>
      <c r="CS46" s="681"/>
      <c r="CT46" s="681"/>
      <c r="CU46" s="681"/>
      <c r="CV46" s="681"/>
      <c r="CW46" s="681"/>
      <c r="CX46" s="681"/>
      <c r="CY46" s="682"/>
      <c r="CZ46" s="683">
        <v>20.3</v>
      </c>
      <c r="DA46" s="684"/>
      <c r="DB46" s="684"/>
      <c r="DC46" s="685"/>
      <c r="DD46" s="686">
        <v>220065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333609</v>
      </c>
      <c r="CS47" s="699"/>
      <c r="CT47" s="699"/>
      <c r="CU47" s="699"/>
      <c r="CV47" s="699"/>
      <c r="CW47" s="699"/>
      <c r="CX47" s="699"/>
      <c r="CY47" s="700"/>
      <c r="CZ47" s="683">
        <v>3.9</v>
      </c>
      <c r="DA47" s="701"/>
      <c r="DB47" s="701"/>
      <c r="DC47" s="702"/>
      <c r="DD47" s="686">
        <v>38055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248</v>
      </c>
      <c r="CS48" s="681"/>
      <c r="CT48" s="681"/>
      <c r="CU48" s="681"/>
      <c r="CV48" s="681"/>
      <c r="CW48" s="681"/>
      <c r="CX48" s="681"/>
      <c r="CY48" s="682"/>
      <c r="CZ48" s="683" t="s">
        <v>248</v>
      </c>
      <c r="DA48" s="684"/>
      <c r="DB48" s="684"/>
      <c r="DC48" s="685"/>
      <c r="DD48" s="686" t="s">
        <v>248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8448891</v>
      </c>
      <c r="CS49" s="665"/>
      <c r="CT49" s="665"/>
      <c r="CU49" s="665"/>
      <c r="CV49" s="665"/>
      <c r="CW49" s="665"/>
      <c r="CX49" s="665"/>
      <c r="CY49" s="666"/>
      <c r="CZ49" s="667">
        <v>100</v>
      </c>
      <c r="DA49" s="668"/>
      <c r="DB49" s="668"/>
      <c r="DC49" s="669"/>
      <c r="DD49" s="670">
        <v>4054625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VTZn/xnKWgBRgpTS/OXZ6U1Vq7/DooNI6Yzf6r2tJSAfFUINdpjOS5OPnuQCr54avojwBn8oDdIRJl8D9/xLA==" saltValue="EC9OqIno8HHJGWHpDo3u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70" sqref="Q70:AT7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8764</v>
      </c>
      <c r="R7" s="1200"/>
      <c r="S7" s="1200"/>
      <c r="T7" s="1200"/>
      <c r="U7" s="1200"/>
      <c r="V7" s="1200">
        <v>8449</v>
      </c>
      <c r="W7" s="1200"/>
      <c r="X7" s="1200"/>
      <c r="Y7" s="1200"/>
      <c r="Z7" s="1200"/>
      <c r="AA7" s="1200">
        <f>Q7-V7</f>
        <v>315</v>
      </c>
      <c r="AB7" s="1200"/>
      <c r="AC7" s="1200"/>
      <c r="AD7" s="1200"/>
      <c r="AE7" s="1201"/>
      <c r="AF7" s="1202">
        <v>222</v>
      </c>
      <c r="AG7" s="1203"/>
      <c r="AH7" s="1203"/>
      <c r="AI7" s="1203"/>
      <c r="AJ7" s="1204"/>
      <c r="AK7" s="1186">
        <v>0</v>
      </c>
      <c r="AL7" s="1187"/>
      <c r="AM7" s="1187"/>
      <c r="AN7" s="1187"/>
      <c r="AO7" s="1187"/>
      <c r="AP7" s="1187">
        <v>5036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2</v>
      </c>
      <c r="CI7" s="1184"/>
      <c r="CJ7" s="1184"/>
      <c r="CK7" s="1184"/>
      <c r="CL7" s="1185"/>
      <c r="CM7" s="1183">
        <v>24</v>
      </c>
      <c r="CN7" s="1184"/>
      <c r="CO7" s="1184"/>
      <c r="CP7" s="1184"/>
      <c r="CQ7" s="1185"/>
      <c r="CR7" s="1183">
        <v>12</v>
      </c>
      <c r="CS7" s="1184"/>
      <c r="CT7" s="1184"/>
      <c r="CU7" s="1184"/>
      <c r="CV7" s="1185"/>
      <c r="CW7" s="1183">
        <v>11</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0</v>
      </c>
      <c r="CI8" s="1085"/>
      <c r="CJ8" s="1085"/>
      <c r="CK8" s="1085"/>
      <c r="CL8" s="1086"/>
      <c r="CM8" s="1084">
        <v>8</v>
      </c>
      <c r="CN8" s="1085"/>
      <c r="CO8" s="1085"/>
      <c r="CP8" s="1085"/>
      <c r="CQ8" s="1086"/>
      <c r="CR8" s="1084">
        <v>1</v>
      </c>
      <c r="CS8" s="1085"/>
      <c r="CT8" s="1085"/>
      <c r="CU8" s="1085"/>
      <c r="CV8" s="1086"/>
      <c r="CW8" s="1084">
        <v>0</v>
      </c>
      <c r="CX8" s="1085"/>
      <c r="CY8" s="1085"/>
      <c r="CZ8" s="1085"/>
      <c r="DA8" s="1086"/>
      <c r="DB8" s="1084">
        <v>0</v>
      </c>
      <c r="DC8" s="1085"/>
      <c r="DD8" s="1085"/>
      <c r="DE8" s="1085"/>
      <c r="DF8" s="1086"/>
      <c r="DG8" s="1084">
        <v>0</v>
      </c>
      <c r="DH8" s="1085"/>
      <c r="DI8" s="1085"/>
      <c r="DJ8" s="1085"/>
      <c r="DK8" s="1086"/>
      <c r="DL8" s="1084">
        <v>158</v>
      </c>
      <c r="DM8" s="1085"/>
      <c r="DN8" s="1085"/>
      <c r="DO8" s="1085"/>
      <c r="DP8" s="1086"/>
      <c r="DQ8" s="1084">
        <v>158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222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1349</v>
      </c>
      <c r="R28" s="1149"/>
      <c r="S28" s="1149"/>
      <c r="T28" s="1149"/>
      <c r="U28" s="1149"/>
      <c r="V28" s="1149">
        <v>1298</v>
      </c>
      <c r="W28" s="1149"/>
      <c r="X28" s="1149"/>
      <c r="Y28" s="1149"/>
      <c r="Z28" s="1149"/>
      <c r="AA28" s="1149">
        <f>Q28-V28</f>
        <v>51</v>
      </c>
      <c r="AB28" s="1149"/>
      <c r="AC28" s="1149"/>
      <c r="AD28" s="1149"/>
      <c r="AE28" s="1150"/>
      <c r="AF28" s="1151">
        <v>51</v>
      </c>
      <c r="AG28" s="1149"/>
      <c r="AH28" s="1149"/>
      <c r="AI28" s="1149"/>
      <c r="AJ28" s="1152"/>
      <c r="AK28" s="1153">
        <v>116</v>
      </c>
      <c r="AL28" s="1141"/>
      <c r="AM28" s="1141"/>
      <c r="AN28" s="1141"/>
      <c r="AO28" s="1141"/>
      <c r="AP28" s="1141">
        <v>4</v>
      </c>
      <c r="AQ28" s="1141"/>
      <c r="AR28" s="1141"/>
      <c r="AS28" s="1141"/>
      <c r="AT28" s="1141"/>
      <c r="AU28" s="1141">
        <v>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1639</v>
      </c>
      <c r="R29" s="1139"/>
      <c r="S29" s="1139"/>
      <c r="T29" s="1139"/>
      <c r="U29" s="1139"/>
      <c r="V29" s="1139">
        <v>1593</v>
      </c>
      <c r="W29" s="1139"/>
      <c r="X29" s="1139"/>
      <c r="Y29" s="1139"/>
      <c r="Z29" s="1139"/>
      <c r="AA29" s="1139">
        <f t="shared" ref="AA29:AA32" si="0">Q29-V29</f>
        <v>46</v>
      </c>
      <c r="AB29" s="1139"/>
      <c r="AC29" s="1139"/>
      <c r="AD29" s="1139"/>
      <c r="AE29" s="1140"/>
      <c r="AF29" s="1114">
        <v>46</v>
      </c>
      <c r="AG29" s="1115"/>
      <c r="AH29" s="1115"/>
      <c r="AI29" s="1115"/>
      <c r="AJ29" s="1116"/>
      <c r="AK29" s="1075">
        <v>258</v>
      </c>
      <c r="AL29" s="1066"/>
      <c r="AM29" s="1066"/>
      <c r="AN29" s="1066"/>
      <c r="AO29" s="1066"/>
      <c r="AP29" s="1066">
        <v>0</v>
      </c>
      <c r="AQ29" s="1066"/>
      <c r="AR29" s="1066"/>
      <c r="AS29" s="1066"/>
      <c r="AT29" s="1066"/>
      <c r="AU29" s="1066">
        <v>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172</v>
      </c>
      <c r="R30" s="1139"/>
      <c r="S30" s="1139"/>
      <c r="T30" s="1139"/>
      <c r="U30" s="1139"/>
      <c r="V30" s="1139">
        <v>172</v>
      </c>
      <c r="W30" s="1139"/>
      <c r="X30" s="1139"/>
      <c r="Y30" s="1139"/>
      <c r="Z30" s="1139"/>
      <c r="AA30" s="1139">
        <f t="shared" si="0"/>
        <v>0</v>
      </c>
      <c r="AB30" s="1139"/>
      <c r="AC30" s="1139"/>
      <c r="AD30" s="1139"/>
      <c r="AE30" s="1140"/>
      <c r="AF30" s="1114">
        <v>0</v>
      </c>
      <c r="AG30" s="1115"/>
      <c r="AH30" s="1115"/>
      <c r="AI30" s="1115"/>
      <c r="AJ30" s="1116"/>
      <c r="AK30" s="1075">
        <v>184</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361</v>
      </c>
      <c r="R31" s="1139"/>
      <c r="S31" s="1139"/>
      <c r="T31" s="1139"/>
      <c r="U31" s="1139"/>
      <c r="V31" s="1139">
        <v>315</v>
      </c>
      <c r="W31" s="1139"/>
      <c r="X31" s="1139"/>
      <c r="Y31" s="1139"/>
      <c r="Z31" s="1139"/>
      <c r="AA31" s="1139">
        <f t="shared" si="0"/>
        <v>46</v>
      </c>
      <c r="AB31" s="1139"/>
      <c r="AC31" s="1139"/>
      <c r="AD31" s="1139"/>
      <c r="AE31" s="1140"/>
      <c r="AF31" s="1114">
        <v>596</v>
      </c>
      <c r="AG31" s="1115"/>
      <c r="AH31" s="1115"/>
      <c r="AI31" s="1115"/>
      <c r="AJ31" s="1116"/>
      <c r="AK31" s="1075">
        <v>3</v>
      </c>
      <c r="AL31" s="1066"/>
      <c r="AM31" s="1066"/>
      <c r="AN31" s="1066"/>
      <c r="AO31" s="1066"/>
      <c r="AP31" s="1066">
        <v>933</v>
      </c>
      <c r="AQ31" s="1066"/>
      <c r="AR31" s="1066"/>
      <c r="AS31" s="1066"/>
      <c r="AT31" s="1066"/>
      <c r="AU31" s="1066">
        <v>0</v>
      </c>
      <c r="AV31" s="1066"/>
      <c r="AW31" s="1066"/>
      <c r="AX31" s="1066"/>
      <c r="AY31" s="1066"/>
      <c r="AZ31" s="1137"/>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338</v>
      </c>
      <c r="R32" s="1139"/>
      <c r="S32" s="1139"/>
      <c r="T32" s="1139"/>
      <c r="U32" s="1139"/>
      <c r="V32" s="1139">
        <v>328</v>
      </c>
      <c r="W32" s="1139"/>
      <c r="X32" s="1139"/>
      <c r="Y32" s="1139"/>
      <c r="Z32" s="1139"/>
      <c r="AA32" s="1139">
        <f t="shared" si="0"/>
        <v>10</v>
      </c>
      <c r="AB32" s="1139"/>
      <c r="AC32" s="1139"/>
      <c r="AD32" s="1139"/>
      <c r="AE32" s="1140"/>
      <c r="AF32" s="1114">
        <v>10</v>
      </c>
      <c r="AG32" s="1115"/>
      <c r="AH32" s="1115"/>
      <c r="AI32" s="1115"/>
      <c r="AJ32" s="1116"/>
      <c r="AK32" s="1075">
        <v>146</v>
      </c>
      <c r="AL32" s="1066"/>
      <c r="AM32" s="1066"/>
      <c r="AN32" s="1066"/>
      <c r="AO32" s="1066"/>
      <c r="AP32" s="1066">
        <v>1620</v>
      </c>
      <c r="AQ32" s="1066"/>
      <c r="AR32" s="1066"/>
      <c r="AS32" s="1066"/>
      <c r="AT32" s="1066"/>
      <c r="AU32" s="1066">
        <v>0</v>
      </c>
      <c r="AV32" s="1066"/>
      <c r="AW32" s="1066"/>
      <c r="AX32" s="1066"/>
      <c r="AY32" s="1066"/>
      <c r="AZ32" s="1137"/>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703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401</v>
      </c>
      <c r="AB66" s="1097"/>
      <c r="AC66" s="1097"/>
      <c r="AD66" s="1097"/>
      <c r="AE66" s="1098"/>
      <c r="AF66" s="1102" t="s">
        <v>420</v>
      </c>
      <c r="AG66" s="1103"/>
      <c r="AH66" s="1103"/>
      <c r="AI66" s="1103"/>
      <c r="AJ66" s="1104"/>
      <c r="AK66" s="1096" t="s">
        <v>421</v>
      </c>
      <c r="AL66" s="1091"/>
      <c r="AM66" s="1091"/>
      <c r="AN66" s="1091"/>
      <c r="AO66" s="1092"/>
      <c r="AP66" s="1096" t="s">
        <v>404</v>
      </c>
      <c r="AQ66" s="1097"/>
      <c r="AR66" s="1097"/>
      <c r="AS66" s="1097"/>
      <c r="AT66" s="1098"/>
      <c r="AU66" s="1096" t="s">
        <v>422</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6184</v>
      </c>
      <c r="R68" s="1077"/>
      <c r="S68" s="1077"/>
      <c r="T68" s="1077"/>
      <c r="U68" s="1077"/>
      <c r="V68" s="1077">
        <v>6173</v>
      </c>
      <c r="W68" s="1077"/>
      <c r="X68" s="1077"/>
      <c r="Y68" s="1077"/>
      <c r="Z68" s="1077"/>
      <c r="AA68" s="1077">
        <v>11</v>
      </c>
      <c r="AB68" s="1077"/>
      <c r="AC68" s="1077"/>
      <c r="AD68" s="1077"/>
      <c r="AE68" s="1077"/>
      <c r="AF68" s="1077">
        <v>0</v>
      </c>
      <c r="AG68" s="1077"/>
      <c r="AH68" s="1077"/>
      <c r="AI68" s="1077"/>
      <c r="AJ68" s="1077"/>
      <c r="AK68" s="1077">
        <v>0</v>
      </c>
      <c r="AL68" s="1077"/>
      <c r="AM68" s="1077"/>
      <c r="AN68" s="1077"/>
      <c r="AO68" s="1077"/>
      <c r="AP68" s="1077">
        <v>5297</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1870</v>
      </c>
      <c r="R69" s="1066"/>
      <c r="S69" s="1066"/>
      <c r="T69" s="1066"/>
      <c r="U69" s="1066"/>
      <c r="V69" s="1066">
        <v>1823</v>
      </c>
      <c r="W69" s="1066"/>
      <c r="X69" s="1066"/>
      <c r="Y69" s="1066"/>
      <c r="Z69" s="1066"/>
      <c r="AA69" s="1066">
        <v>47</v>
      </c>
      <c r="AB69" s="1066"/>
      <c r="AC69" s="1066"/>
      <c r="AD69" s="1066"/>
      <c r="AE69" s="1066"/>
      <c r="AF69" s="1066">
        <v>36</v>
      </c>
      <c r="AG69" s="1066"/>
      <c r="AH69" s="1066"/>
      <c r="AI69" s="1066"/>
      <c r="AJ69" s="1066"/>
      <c r="AK69" s="1066">
        <v>54</v>
      </c>
      <c r="AL69" s="1066"/>
      <c r="AM69" s="1066"/>
      <c r="AN69" s="1066"/>
      <c r="AO69" s="1066"/>
      <c r="AP69" s="1066">
        <v>1461</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59</v>
      </c>
      <c r="R70" s="1066"/>
      <c r="S70" s="1066"/>
      <c r="T70" s="1066"/>
      <c r="U70" s="1066"/>
      <c r="V70" s="1066">
        <v>58</v>
      </c>
      <c r="W70" s="1066"/>
      <c r="X70" s="1066"/>
      <c r="Y70" s="1066"/>
      <c r="Z70" s="1066"/>
      <c r="AA70" s="1066">
        <v>1</v>
      </c>
      <c r="AB70" s="1066"/>
      <c r="AC70" s="1066"/>
      <c r="AD70" s="1066"/>
      <c r="AE70" s="1066"/>
      <c r="AF70" s="1066">
        <v>1</v>
      </c>
      <c r="AG70" s="1066"/>
      <c r="AH70" s="1066"/>
      <c r="AI70" s="1066"/>
      <c r="AJ70" s="1066"/>
      <c r="AK70" s="1066">
        <v>0</v>
      </c>
      <c r="AL70" s="1066"/>
      <c r="AM70" s="1066"/>
      <c r="AN70" s="1066"/>
      <c r="AO70" s="1066"/>
      <c r="AP70" s="1066">
        <v>0</v>
      </c>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356</v>
      </c>
      <c r="R71" s="1066"/>
      <c r="S71" s="1066"/>
      <c r="T71" s="1066"/>
      <c r="U71" s="1066"/>
      <c r="V71" s="1066">
        <v>353</v>
      </c>
      <c r="W71" s="1066"/>
      <c r="X71" s="1066"/>
      <c r="Y71" s="1066"/>
      <c r="Z71" s="1066"/>
      <c r="AA71" s="1066">
        <v>3</v>
      </c>
      <c r="AB71" s="1066"/>
      <c r="AC71" s="1066"/>
      <c r="AD71" s="1066"/>
      <c r="AE71" s="1066"/>
      <c r="AF71" s="1066">
        <v>3</v>
      </c>
      <c r="AG71" s="1066"/>
      <c r="AH71" s="1066"/>
      <c r="AI71" s="1066"/>
      <c r="AJ71" s="1066"/>
      <c r="AK71" s="1066">
        <v>0</v>
      </c>
      <c r="AL71" s="1066"/>
      <c r="AM71" s="1066"/>
      <c r="AN71" s="1066"/>
      <c r="AO71" s="1066"/>
      <c r="AP71" s="1066">
        <v>310</v>
      </c>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946</v>
      </c>
      <c r="R72" s="1066"/>
      <c r="S72" s="1066"/>
      <c r="T72" s="1066"/>
      <c r="U72" s="1066"/>
      <c r="V72" s="1066">
        <v>938</v>
      </c>
      <c r="W72" s="1066"/>
      <c r="X72" s="1066"/>
      <c r="Y72" s="1066"/>
      <c r="Z72" s="1066"/>
      <c r="AA72" s="1066">
        <v>8</v>
      </c>
      <c r="AB72" s="1066"/>
      <c r="AC72" s="1066"/>
      <c r="AD72" s="1066"/>
      <c r="AE72" s="1066"/>
      <c r="AF72" s="1066">
        <v>8</v>
      </c>
      <c r="AG72" s="1066"/>
      <c r="AH72" s="1066"/>
      <c r="AI72" s="1066"/>
      <c r="AJ72" s="1066"/>
      <c r="AK72" s="1066">
        <v>0</v>
      </c>
      <c r="AL72" s="1066"/>
      <c r="AM72" s="1066"/>
      <c r="AN72" s="1066"/>
      <c r="AO72" s="1066"/>
      <c r="AP72" s="1066">
        <v>184</v>
      </c>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4315</v>
      </c>
      <c r="R73" s="1066"/>
      <c r="S73" s="1066"/>
      <c r="T73" s="1066"/>
      <c r="U73" s="1066"/>
      <c r="V73" s="1066">
        <v>4486</v>
      </c>
      <c r="W73" s="1066"/>
      <c r="X73" s="1066"/>
      <c r="Y73" s="1066"/>
      <c r="Z73" s="1066"/>
      <c r="AA73" s="1066">
        <v>-171</v>
      </c>
      <c r="AB73" s="1066"/>
      <c r="AC73" s="1066"/>
      <c r="AD73" s="1066"/>
      <c r="AE73" s="1066"/>
      <c r="AF73" s="1066">
        <v>5787</v>
      </c>
      <c r="AG73" s="1066"/>
      <c r="AH73" s="1066"/>
      <c r="AI73" s="1066"/>
      <c r="AJ73" s="1066"/>
      <c r="AK73" s="1066">
        <v>0</v>
      </c>
      <c r="AL73" s="1066"/>
      <c r="AM73" s="1066"/>
      <c r="AN73" s="1066"/>
      <c r="AO73" s="1066"/>
      <c r="AP73" s="1066">
        <v>0</v>
      </c>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748</v>
      </c>
      <c r="R74" s="1066"/>
      <c r="S74" s="1066"/>
      <c r="T74" s="1066"/>
      <c r="U74" s="1066"/>
      <c r="V74" s="1066">
        <v>694</v>
      </c>
      <c r="W74" s="1066"/>
      <c r="X74" s="1066"/>
      <c r="Y74" s="1066"/>
      <c r="Z74" s="1066"/>
      <c r="AA74" s="1066">
        <v>54</v>
      </c>
      <c r="AB74" s="1066"/>
      <c r="AC74" s="1066"/>
      <c r="AD74" s="1066"/>
      <c r="AE74" s="1066"/>
      <c r="AF74" s="1066">
        <v>54</v>
      </c>
      <c r="AG74" s="1066"/>
      <c r="AH74" s="1066"/>
      <c r="AI74" s="1066"/>
      <c r="AJ74" s="1066"/>
      <c r="AK74" s="1066">
        <v>0</v>
      </c>
      <c r="AL74" s="1066"/>
      <c r="AM74" s="1066"/>
      <c r="AN74" s="1066"/>
      <c r="AO74" s="1066"/>
      <c r="AP74" s="1066" t="s">
        <v>521</v>
      </c>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252648</v>
      </c>
      <c r="R75" s="1074"/>
      <c r="S75" s="1074"/>
      <c r="T75" s="1074"/>
      <c r="U75" s="1075"/>
      <c r="V75" s="1076">
        <v>232839</v>
      </c>
      <c r="W75" s="1074"/>
      <c r="X75" s="1074"/>
      <c r="Y75" s="1074"/>
      <c r="Z75" s="1075"/>
      <c r="AA75" s="1076">
        <v>19809</v>
      </c>
      <c r="AB75" s="1074"/>
      <c r="AC75" s="1074"/>
      <c r="AD75" s="1074"/>
      <c r="AE75" s="1075"/>
      <c r="AF75" s="1076">
        <v>19809</v>
      </c>
      <c r="AG75" s="1074"/>
      <c r="AH75" s="1074"/>
      <c r="AI75" s="1074"/>
      <c r="AJ75" s="1075"/>
      <c r="AK75" s="1076">
        <v>485</v>
      </c>
      <c r="AL75" s="1074"/>
      <c r="AM75" s="1074"/>
      <c r="AN75" s="1074"/>
      <c r="AO75" s="1075"/>
      <c r="AP75" s="1076" t="s">
        <v>521</v>
      </c>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7549</v>
      </c>
      <c r="R76" s="1074"/>
      <c r="S76" s="1074"/>
      <c r="T76" s="1074"/>
      <c r="U76" s="1075"/>
      <c r="V76" s="1076">
        <v>6819</v>
      </c>
      <c r="W76" s="1074"/>
      <c r="X76" s="1074"/>
      <c r="Y76" s="1074"/>
      <c r="Z76" s="1075"/>
      <c r="AA76" s="1076">
        <v>730</v>
      </c>
      <c r="AB76" s="1074"/>
      <c r="AC76" s="1074"/>
      <c r="AD76" s="1074"/>
      <c r="AE76" s="1075"/>
      <c r="AF76" s="1076"/>
      <c r="AG76" s="1074"/>
      <c r="AH76" s="1074"/>
      <c r="AI76" s="1074"/>
      <c r="AJ76" s="1075"/>
      <c r="AK76" s="1076">
        <v>15</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1576</v>
      </c>
      <c r="R77" s="1074"/>
      <c r="S77" s="1074"/>
      <c r="T77" s="1074"/>
      <c r="U77" s="1075"/>
      <c r="V77" s="1076">
        <v>1575</v>
      </c>
      <c r="W77" s="1074"/>
      <c r="X77" s="1074"/>
      <c r="Y77" s="1074"/>
      <c r="Z77" s="1075"/>
      <c r="AA77" s="1076">
        <v>1</v>
      </c>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597</v>
      </c>
      <c r="C78" s="1070"/>
      <c r="D78" s="1070"/>
      <c r="E78" s="1070"/>
      <c r="F78" s="1070"/>
      <c r="G78" s="1070"/>
      <c r="H78" s="1070"/>
      <c r="I78" s="1070"/>
      <c r="J78" s="1070"/>
      <c r="K78" s="1070"/>
      <c r="L78" s="1070"/>
      <c r="M78" s="1070"/>
      <c r="N78" s="1070"/>
      <c r="O78" s="1070"/>
      <c r="P78" s="1071"/>
      <c r="Q78" s="1072">
        <v>20</v>
      </c>
      <c r="R78" s="1066"/>
      <c r="S78" s="1066"/>
      <c r="T78" s="1066"/>
      <c r="U78" s="1066"/>
      <c r="V78" s="1066">
        <v>19</v>
      </c>
      <c r="W78" s="1066"/>
      <c r="X78" s="1066"/>
      <c r="Y78" s="1066"/>
      <c r="Z78" s="1066"/>
      <c r="AA78" s="1066">
        <v>1</v>
      </c>
      <c r="AB78" s="1066"/>
      <c r="AC78" s="1066"/>
      <c r="AD78" s="1066"/>
      <c r="AE78" s="1066"/>
      <c r="AF78" s="1066"/>
      <c r="AG78" s="1066"/>
      <c r="AH78" s="1066"/>
      <c r="AI78" s="1066"/>
      <c r="AJ78" s="1066"/>
      <c r="AK78" s="1066">
        <v>19</v>
      </c>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598</v>
      </c>
      <c r="C79" s="1070"/>
      <c r="D79" s="1070"/>
      <c r="E79" s="1070"/>
      <c r="F79" s="1070"/>
      <c r="G79" s="1070"/>
      <c r="H79" s="1070"/>
      <c r="I79" s="1070"/>
      <c r="J79" s="1070"/>
      <c r="K79" s="1070"/>
      <c r="L79" s="1070"/>
      <c r="M79" s="1070"/>
      <c r="N79" s="1070"/>
      <c r="O79" s="1070"/>
      <c r="P79" s="1071"/>
      <c r="Q79" s="1072">
        <v>52</v>
      </c>
      <c r="R79" s="1066"/>
      <c r="S79" s="1066"/>
      <c r="T79" s="1066"/>
      <c r="U79" s="1066"/>
      <c r="V79" s="1066">
        <v>30</v>
      </c>
      <c r="W79" s="1066"/>
      <c r="X79" s="1066"/>
      <c r="Y79" s="1066"/>
      <c r="Z79" s="1066"/>
      <c r="AA79" s="1066">
        <v>22</v>
      </c>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599</v>
      </c>
      <c r="C80" s="1070"/>
      <c r="D80" s="1070"/>
      <c r="E80" s="1070"/>
      <c r="F80" s="1070"/>
      <c r="G80" s="1070"/>
      <c r="H80" s="1070"/>
      <c r="I80" s="1070"/>
      <c r="J80" s="1070"/>
      <c r="K80" s="1070"/>
      <c r="L80" s="1070"/>
      <c r="M80" s="1070"/>
      <c r="N80" s="1070"/>
      <c r="O80" s="1070"/>
      <c r="P80" s="1071"/>
      <c r="Q80" s="1072">
        <v>36</v>
      </c>
      <c r="R80" s="1066"/>
      <c r="S80" s="1066"/>
      <c r="T80" s="1066"/>
      <c r="U80" s="1066"/>
      <c r="V80" s="1066">
        <v>32</v>
      </c>
      <c r="W80" s="1066"/>
      <c r="X80" s="1066"/>
      <c r="Y80" s="1066"/>
      <c r="Z80" s="1066"/>
      <c r="AA80" s="1066">
        <v>4</v>
      </c>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311</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311</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311</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416035</v>
      </c>
      <c r="AB110" s="982"/>
      <c r="AC110" s="982"/>
      <c r="AD110" s="982"/>
      <c r="AE110" s="983"/>
      <c r="AF110" s="984">
        <v>423998</v>
      </c>
      <c r="AG110" s="982"/>
      <c r="AH110" s="982"/>
      <c r="AI110" s="982"/>
      <c r="AJ110" s="983"/>
      <c r="AK110" s="984">
        <v>451294</v>
      </c>
      <c r="AL110" s="982"/>
      <c r="AM110" s="982"/>
      <c r="AN110" s="982"/>
      <c r="AO110" s="983"/>
      <c r="AP110" s="985">
        <v>13.8</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4290065</v>
      </c>
      <c r="BR110" s="929"/>
      <c r="BS110" s="929"/>
      <c r="BT110" s="929"/>
      <c r="BU110" s="929"/>
      <c r="BV110" s="929">
        <v>4456818</v>
      </c>
      <c r="BW110" s="929"/>
      <c r="BX110" s="929"/>
      <c r="BY110" s="929"/>
      <c r="BZ110" s="929"/>
      <c r="CA110" s="929">
        <v>5035948</v>
      </c>
      <c r="CB110" s="929"/>
      <c r="CC110" s="929"/>
      <c r="CD110" s="929"/>
      <c r="CE110" s="929"/>
      <c r="CF110" s="953">
        <v>154.19999999999999</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130</v>
      </c>
      <c r="DM110" s="929"/>
      <c r="DN110" s="929"/>
      <c r="DO110" s="929"/>
      <c r="DP110" s="929"/>
      <c r="DQ110" s="929" t="s">
        <v>130</v>
      </c>
      <c r="DR110" s="929"/>
      <c r="DS110" s="929"/>
      <c r="DT110" s="929"/>
      <c r="DU110" s="929"/>
      <c r="DV110" s="930" t="s">
        <v>130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130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235774</v>
      </c>
      <c r="BR111" s="901"/>
      <c r="BS111" s="901"/>
      <c r="BT111" s="901"/>
      <c r="BU111" s="901"/>
      <c r="BV111" s="901">
        <v>200960</v>
      </c>
      <c r="BW111" s="901"/>
      <c r="BX111" s="901"/>
      <c r="BY111" s="901"/>
      <c r="BZ111" s="901"/>
      <c r="CA111" s="901">
        <v>168183</v>
      </c>
      <c r="CB111" s="901"/>
      <c r="CC111" s="901"/>
      <c r="CD111" s="901"/>
      <c r="CE111" s="901"/>
      <c r="CF111" s="962">
        <v>5.2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130</v>
      </c>
      <c r="DM111" s="901"/>
      <c r="DN111" s="901"/>
      <c r="DO111" s="901"/>
      <c r="DP111" s="901"/>
      <c r="DQ111" s="901" t="s">
        <v>442</v>
      </c>
      <c r="DR111" s="901"/>
      <c r="DS111" s="901"/>
      <c r="DT111" s="901"/>
      <c r="DU111" s="901"/>
      <c r="DV111" s="878" t="s">
        <v>442</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130</v>
      </c>
      <c r="AL112" s="864"/>
      <c r="AM112" s="864"/>
      <c r="AN112" s="864"/>
      <c r="AO112" s="865"/>
      <c r="AP112" s="911" t="s">
        <v>440</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1310905</v>
      </c>
      <c r="BR112" s="901"/>
      <c r="BS112" s="901"/>
      <c r="BT112" s="901"/>
      <c r="BU112" s="901"/>
      <c r="BV112" s="901">
        <v>1273693</v>
      </c>
      <c r="BW112" s="901"/>
      <c r="BX112" s="901"/>
      <c r="BY112" s="901"/>
      <c r="BZ112" s="901"/>
      <c r="CA112" s="901">
        <v>1267727</v>
      </c>
      <c r="CB112" s="901"/>
      <c r="CC112" s="901"/>
      <c r="CD112" s="901"/>
      <c r="CE112" s="901"/>
      <c r="CF112" s="962">
        <v>38.799999999999997</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442</v>
      </c>
      <c r="DM112" s="901"/>
      <c r="DN112" s="901"/>
      <c r="DO112" s="901"/>
      <c r="DP112" s="901"/>
      <c r="DQ112" s="901" t="s">
        <v>130</v>
      </c>
      <c r="DR112" s="901"/>
      <c r="DS112" s="901"/>
      <c r="DT112" s="901"/>
      <c r="DU112" s="901"/>
      <c r="DV112" s="878" t="s">
        <v>442</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141245</v>
      </c>
      <c r="AB113" s="1010"/>
      <c r="AC113" s="1010"/>
      <c r="AD113" s="1010"/>
      <c r="AE113" s="1011"/>
      <c r="AF113" s="1012">
        <v>141717</v>
      </c>
      <c r="AG113" s="1010"/>
      <c r="AH113" s="1010"/>
      <c r="AI113" s="1010"/>
      <c r="AJ113" s="1011"/>
      <c r="AK113" s="1012">
        <v>146208</v>
      </c>
      <c r="AL113" s="1010"/>
      <c r="AM113" s="1010"/>
      <c r="AN113" s="1010"/>
      <c r="AO113" s="1011"/>
      <c r="AP113" s="1013">
        <v>4.5</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843393</v>
      </c>
      <c r="BR113" s="901"/>
      <c r="BS113" s="901"/>
      <c r="BT113" s="901"/>
      <c r="BU113" s="901"/>
      <c r="BV113" s="901">
        <v>784049</v>
      </c>
      <c r="BW113" s="901"/>
      <c r="BX113" s="901"/>
      <c r="BY113" s="901"/>
      <c r="BZ113" s="901"/>
      <c r="CA113" s="901">
        <v>667340</v>
      </c>
      <c r="CB113" s="901"/>
      <c r="CC113" s="901"/>
      <c r="CD113" s="901"/>
      <c r="CE113" s="901"/>
      <c r="CF113" s="962">
        <v>20.399999999999999</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442</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85328</v>
      </c>
      <c r="AB114" s="864"/>
      <c r="AC114" s="864"/>
      <c r="AD114" s="864"/>
      <c r="AE114" s="865"/>
      <c r="AF114" s="866">
        <v>94875</v>
      </c>
      <c r="AG114" s="864"/>
      <c r="AH114" s="864"/>
      <c r="AI114" s="864"/>
      <c r="AJ114" s="865"/>
      <c r="AK114" s="866">
        <v>76264</v>
      </c>
      <c r="AL114" s="864"/>
      <c r="AM114" s="864"/>
      <c r="AN114" s="864"/>
      <c r="AO114" s="865"/>
      <c r="AP114" s="911">
        <v>2.2999999999999998</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637836</v>
      </c>
      <c r="BR114" s="901"/>
      <c r="BS114" s="901"/>
      <c r="BT114" s="901"/>
      <c r="BU114" s="901"/>
      <c r="BV114" s="901">
        <v>592934</v>
      </c>
      <c r="BW114" s="901"/>
      <c r="BX114" s="901"/>
      <c r="BY114" s="901"/>
      <c r="BZ114" s="901"/>
      <c r="CA114" s="901">
        <v>521802</v>
      </c>
      <c r="CB114" s="901"/>
      <c r="CC114" s="901"/>
      <c r="CD114" s="901"/>
      <c r="CE114" s="901"/>
      <c r="CF114" s="962">
        <v>16</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130</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34673</v>
      </c>
      <c r="AB115" s="1010"/>
      <c r="AC115" s="1010"/>
      <c r="AD115" s="1010"/>
      <c r="AE115" s="1011"/>
      <c r="AF115" s="1012" t="s">
        <v>130</v>
      </c>
      <c r="AG115" s="1010"/>
      <c r="AH115" s="1010"/>
      <c r="AI115" s="1010"/>
      <c r="AJ115" s="1011"/>
      <c r="AK115" s="1012" t="s">
        <v>442</v>
      </c>
      <c r="AL115" s="1010"/>
      <c r="AM115" s="1010"/>
      <c r="AN115" s="1010"/>
      <c r="AO115" s="1011"/>
      <c r="AP115" s="1013" t="s">
        <v>442</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440</v>
      </c>
      <c r="BW115" s="901"/>
      <c r="BX115" s="901"/>
      <c r="BY115" s="901"/>
      <c r="BZ115" s="901"/>
      <c r="CA115" s="901" t="s">
        <v>130</v>
      </c>
      <c r="CB115" s="901"/>
      <c r="CC115" s="901"/>
      <c r="CD115" s="901"/>
      <c r="CE115" s="901"/>
      <c r="CF115" s="962" t="s">
        <v>442</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130</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130</v>
      </c>
      <c r="AG116" s="864"/>
      <c r="AH116" s="864"/>
      <c r="AI116" s="864"/>
      <c r="AJ116" s="865"/>
      <c r="AK116" s="866" t="s">
        <v>130</v>
      </c>
      <c r="AL116" s="864"/>
      <c r="AM116" s="864"/>
      <c r="AN116" s="864"/>
      <c r="AO116" s="865"/>
      <c r="AP116" s="911" t="s">
        <v>130</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130</v>
      </c>
      <c r="CB116" s="901"/>
      <c r="CC116" s="901"/>
      <c r="CD116" s="901"/>
      <c r="CE116" s="901"/>
      <c r="CF116" s="962" t="s">
        <v>130</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442</v>
      </c>
      <c r="DM116" s="864"/>
      <c r="DN116" s="864"/>
      <c r="DO116" s="864"/>
      <c r="DP116" s="865"/>
      <c r="DQ116" s="866" t="s">
        <v>130</v>
      </c>
      <c r="DR116" s="864"/>
      <c r="DS116" s="864"/>
      <c r="DT116" s="864"/>
      <c r="DU116" s="865"/>
      <c r="DV116" s="911" t="s">
        <v>442</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677281</v>
      </c>
      <c r="AB117" s="996"/>
      <c r="AC117" s="996"/>
      <c r="AD117" s="996"/>
      <c r="AE117" s="997"/>
      <c r="AF117" s="998">
        <v>660590</v>
      </c>
      <c r="AG117" s="996"/>
      <c r="AH117" s="996"/>
      <c r="AI117" s="996"/>
      <c r="AJ117" s="997"/>
      <c r="AK117" s="998">
        <v>673766</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464</v>
      </c>
      <c r="BW117" s="901"/>
      <c r="BX117" s="901"/>
      <c r="BY117" s="901"/>
      <c r="BZ117" s="901"/>
      <c r="CA117" s="901" t="s">
        <v>464</v>
      </c>
      <c r="CB117" s="901"/>
      <c r="CC117" s="901"/>
      <c r="CD117" s="901"/>
      <c r="CE117" s="901"/>
      <c r="CF117" s="962" t="s">
        <v>130</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311</v>
      </c>
      <c r="AL118" s="989"/>
      <c r="AM118" s="989"/>
      <c r="AN118" s="989"/>
      <c r="AO118" s="990"/>
      <c r="AP118" s="992" t="s">
        <v>434</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467</v>
      </c>
      <c r="BW118" s="932"/>
      <c r="BX118" s="932"/>
      <c r="BY118" s="932"/>
      <c r="BZ118" s="932"/>
      <c r="CA118" s="932" t="s">
        <v>468</v>
      </c>
      <c r="CB118" s="932"/>
      <c r="CC118" s="932"/>
      <c r="CD118" s="932"/>
      <c r="CE118" s="932"/>
      <c r="CF118" s="962" t="s">
        <v>130</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470</v>
      </c>
      <c r="DM118" s="864"/>
      <c r="DN118" s="864"/>
      <c r="DO118" s="864"/>
      <c r="DP118" s="865"/>
      <c r="DQ118" s="866" t="s">
        <v>464</v>
      </c>
      <c r="DR118" s="864"/>
      <c r="DS118" s="864"/>
      <c r="DT118" s="864"/>
      <c r="DU118" s="865"/>
      <c r="DV118" s="911" t="s">
        <v>130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463</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471</v>
      </c>
      <c r="BP119" s="965"/>
      <c r="BQ119" s="969">
        <v>7317973</v>
      </c>
      <c r="BR119" s="932"/>
      <c r="BS119" s="932"/>
      <c r="BT119" s="932"/>
      <c r="BU119" s="932"/>
      <c r="BV119" s="932">
        <v>7308454</v>
      </c>
      <c r="BW119" s="932"/>
      <c r="BX119" s="932"/>
      <c r="BY119" s="932"/>
      <c r="BZ119" s="932"/>
      <c r="CA119" s="932">
        <v>7661000</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235774</v>
      </c>
      <c r="DH119" s="847"/>
      <c r="DI119" s="847"/>
      <c r="DJ119" s="847"/>
      <c r="DK119" s="848"/>
      <c r="DL119" s="849">
        <v>200960</v>
      </c>
      <c r="DM119" s="847"/>
      <c r="DN119" s="847"/>
      <c r="DO119" s="847"/>
      <c r="DP119" s="848"/>
      <c r="DQ119" s="849">
        <v>168183</v>
      </c>
      <c r="DR119" s="847"/>
      <c r="DS119" s="847"/>
      <c r="DT119" s="847"/>
      <c r="DU119" s="848"/>
      <c r="DV119" s="935">
        <v>5.2</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2932754</v>
      </c>
      <c r="BR120" s="929"/>
      <c r="BS120" s="929"/>
      <c r="BT120" s="929"/>
      <c r="BU120" s="929"/>
      <c r="BV120" s="929">
        <v>2650666</v>
      </c>
      <c r="BW120" s="929"/>
      <c r="BX120" s="929"/>
      <c r="BY120" s="929"/>
      <c r="BZ120" s="929"/>
      <c r="CA120" s="929">
        <v>2129807</v>
      </c>
      <c r="CB120" s="929"/>
      <c r="CC120" s="929"/>
      <c r="CD120" s="929"/>
      <c r="CE120" s="929"/>
      <c r="CF120" s="953">
        <v>65.2</v>
      </c>
      <c r="CG120" s="954"/>
      <c r="CH120" s="954"/>
      <c r="CI120" s="954"/>
      <c r="CJ120" s="954"/>
      <c r="CK120" s="955" t="s">
        <v>475</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1296067</v>
      </c>
      <c r="DH120" s="929"/>
      <c r="DI120" s="929"/>
      <c r="DJ120" s="929"/>
      <c r="DK120" s="929"/>
      <c r="DL120" s="929">
        <v>1261730</v>
      </c>
      <c r="DM120" s="929"/>
      <c r="DN120" s="929"/>
      <c r="DO120" s="929"/>
      <c r="DP120" s="929"/>
      <c r="DQ120" s="929">
        <v>1258398</v>
      </c>
      <c r="DR120" s="929"/>
      <c r="DS120" s="929"/>
      <c r="DT120" s="929"/>
      <c r="DU120" s="929"/>
      <c r="DV120" s="930">
        <v>38.5</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464</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11800</v>
      </c>
      <c r="BR121" s="901"/>
      <c r="BS121" s="901"/>
      <c r="BT121" s="901"/>
      <c r="BU121" s="901"/>
      <c r="BV121" s="901">
        <v>10829</v>
      </c>
      <c r="BW121" s="901"/>
      <c r="BX121" s="901"/>
      <c r="BY121" s="901"/>
      <c r="BZ121" s="901"/>
      <c r="CA121" s="901">
        <v>10320</v>
      </c>
      <c r="CB121" s="901"/>
      <c r="CC121" s="901"/>
      <c r="CD121" s="901"/>
      <c r="CE121" s="901"/>
      <c r="CF121" s="962">
        <v>0.3</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14838</v>
      </c>
      <c r="DH121" s="901"/>
      <c r="DI121" s="901"/>
      <c r="DJ121" s="901"/>
      <c r="DK121" s="901"/>
      <c r="DL121" s="901">
        <v>11963</v>
      </c>
      <c r="DM121" s="901"/>
      <c r="DN121" s="901"/>
      <c r="DO121" s="901"/>
      <c r="DP121" s="901"/>
      <c r="DQ121" s="901">
        <v>9329</v>
      </c>
      <c r="DR121" s="901"/>
      <c r="DS121" s="901"/>
      <c r="DT121" s="901"/>
      <c r="DU121" s="901"/>
      <c r="DV121" s="878">
        <v>0.3</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467</v>
      </c>
      <c r="AG122" s="864"/>
      <c r="AH122" s="864"/>
      <c r="AI122" s="864"/>
      <c r="AJ122" s="865"/>
      <c r="AK122" s="866" t="s">
        <v>463</v>
      </c>
      <c r="AL122" s="864"/>
      <c r="AM122" s="864"/>
      <c r="AN122" s="864"/>
      <c r="AO122" s="865"/>
      <c r="AP122" s="911" t="s">
        <v>464</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4262878</v>
      </c>
      <c r="BR122" s="932"/>
      <c r="BS122" s="932"/>
      <c r="BT122" s="932"/>
      <c r="BU122" s="932"/>
      <c r="BV122" s="932">
        <v>4205740</v>
      </c>
      <c r="BW122" s="932"/>
      <c r="BX122" s="932"/>
      <c r="BY122" s="932"/>
      <c r="BZ122" s="932"/>
      <c r="CA122" s="932">
        <v>4323768</v>
      </c>
      <c r="CB122" s="932"/>
      <c r="CC122" s="932"/>
      <c r="CD122" s="932"/>
      <c r="CE122" s="932"/>
      <c r="CF122" s="933">
        <v>132.4</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463</v>
      </c>
      <c r="DH122" s="901"/>
      <c r="DI122" s="901"/>
      <c r="DJ122" s="901"/>
      <c r="DK122" s="901"/>
      <c r="DL122" s="901" t="s">
        <v>130</v>
      </c>
      <c r="DM122" s="901"/>
      <c r="DN122" s="901"/>
      <c r="DO122" s="901"/>
      <c r="DP122" s="901"/>
      <c r="DQ122" s="901" t="s">
        <v>130</v>
      </c>
      <c r="DR122" s="901"/>
      <c r="DS122" s="901"/>
      <c r="DT122" s="901"/>
      <c r="DU122" s="901"/>
      <c r="DV122" s="878" t="s">
        <v>479</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2524</v>
      </c>
      <c r="AB123" s="864"/>
      <c r="AC123" s="864"/>
      <c r="AD123" s="864"/>
      <c r="AE123" s="865"/>
      <c r="AF123" s="866" t="s">
        <v>130</v>
      </c>
      <c r="AG123" s="864"/>
      <c r="AH123" s="864"/>
      <c r="AI123" s="864"/>
      <c r="AJ123" s="865"/>
      <c r="AK123" s="866" t="s">
        <v>130</v>
      </c>
      <c r="AL123" s="864"/>
      <c r="AM123" s="864"/>
      <c r="AN123" s="864"/>
      <c r="AO123" s="865"/>
      <c r="AP123" s="911" t="s">
        <v>464</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481</v>
      </c>
      <c r="BP123" s="965"/>
      <c r="BQ123" s="919">
        <v>7207432</v>
      </c>
      <c r="BR123" s="920"/>
      <c r="BS123" s="920"/>
      <c r="BT123" s="920"/>
      <c r="BU123" s="920"/>
      <c r="BV123" s="920">
        <v>6867235</v>
      </c>
      <c r="BW123" s="920"/>
      <c r="BX123" s="920"/>
      <c r="BY123" s="920"/>
      <c r="BZ123" s="920"/>
      <c r="CA123" s="920">
        <v>6463895</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464</v>
      </c>
      <c r="DH123" s="864"/>
      <c r="DI123" s="864"/>
      <c r="DJ123" s="864"/>
      <c r="DK123" s="865"/>
      <c r="DL123" s="866" t="s">
        <v>483</v>
      </c>
      <c r="DM123" s="864"/>
      <c r="DN123" s="864"/>
      <c r="DO123" s="864"/>
      <c r="DP123" s="865"/>
      <c r="DQ123" s="866" t="s">
        <v>467</v>
      </c>
      <c r="DR123" s="864"/>
      <c r="DS123" s="864"/>
      <c r="DT123" s="864"/>
      <c r="DU123" s="865"/>
      <c r="DV123" s="911" t="s">
        <v>130</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468</v>
      </c>
      <c r="AG124" s="864"/>
      <c r="AH124" s="864"/>
      <c r="AI124" s="864"/>
      <c r="AJ124" s="865"/>
      <c r="AK124" s="866" t="s">
        <v>130</v>
      </c>
      <c r="AL124" s="864"/>
      <c r="AM124" s="864"/>
      <c r="AN124" s="864"/>
      <c r="AO124" s="865"/>
      <c r="AP124" s="911" t="s">
        <v>130</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3.6</v>
      </c>
      <c r="BR124" s="918"/>
      <c r="BS124" s="918"/>
      <c r="BT124" s="918"/>
      <c r="BU124" s="918"/>
      <c r="BV124" s="918">
        <v>14.4</v>
      </c>
      <c r="BW124" s="918"/>
      <c r="BX124" s="918"/>
      <c r="BY124" s="918"/>
      <c r="BZ124" s="918"/>
      <c r="CA124" s="918">
        <v>36.6</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130</v>
      </c>
      <c r="DM124" s="847"/>
      <c r="DN124" s="847"/>
      <c r="DO124" s="847"/>
      <c r="DP124" s="848"/>
      <c r="DQ124" s="849" t="s">
        <v>130</v>
      </c>
      <c r="DR124" s="847"/>
      <c r="DS124" s="847"/>
      <c r="DT124" s="847"/>
      <c r="DU124" s="848"/>
      <c r="DV124" s="935" t="s">
        <v>479</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32087</v>
      </c>
      <c r="AB126" s="864"/>
      <c r="AC126" s="864"/>
      <c r="AD126" s="864"/>
      <c r="AE126" s="865"/>
      <c r="AF126" s="866" t="s">
        <v>130</v>
      </c>
      <c r="AG126" s="864"/>
      <c r="AH126" s="864"/>
      <c r="AI126" s="864"/>
      <c r="AJ126" s="865"/>
      <c r="AK126" s="866" t="s">
        <v>130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467</v>
      </c>
      <c r="DH126" s="901"/>
      <c r="DI126" s="901"/>
      <c r="DJ126" s="901"/>
      <c r="DK126" s="901"/>
      <c r="DL126" s="901" t="s">
        <v>489</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62</v>
      </c>
      <c r="AB127" s="864"/>
      <c r="AC127" s="864"/>
      <c r="AD127" s="864"/>
      <c r="AE127" s="865"/>
      <c r="AF127" s="866" t="s">
        <v>464</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464</v>
      </c>
      <c r="DH127" s="901"/>
      <c r="DI127" s="901"/>
      <c r="DJ127" s="901"/>
      <c r="DK127" s="901"/>
      <c r="DL127" s="901" t="s">
        <v>130</v>
      </c>
      <c r="DM127" s="901"/>
      <c r="DN127" s="901"/>
      <c r="DO127" s="901"/>
      <c r="DP127" s="901"/>
      <c r="DQ127" s="901" t="s">
        <v>468</v>
      </c>
      <c r="DR127" s="901"/>
      <c r="DS127" s="901"/>
      <c r="DT127" s="901"/>
      <c r="DU127" s="901"/>
      <c r="DV127" s="878" t="s">
        <v>130</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20250</v>
      </c>
      <c r="AB128" s="885"/>
      <c r="AC128" s="885"/>
      <c r="AD128" s="885"/>
      <c r="AE128" s="886"/>
      <c r="AF128" s="887">
        <v>15328</v>
      </c>
      <c r="AG128" s="885"/>
      <c r="AH128" s="885"/>
      <c r="AI128" s="885"/>
      <c r="AJ128" s="886"/>
      <c r="AK128" s="887">
        <v>21849</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470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3403467</v>
      </c>
      <c r="AB129" s="864"/>
      <c r="AC129" s="864"/>
      <c r="AD129" s="864"/>
      <c r="AE129" s="865"/>
      <c r="AF129" s="866">
        <v>3408575</v>
      </c>
      <c r="AG129" s="864"/>
      <c r="AH129" s="864"/>
      <c r="AI129" s="864"/>
      <c r="AJ129" s="865"/>
      <c r="AK129" s="866">
        <v>3621702</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347344</v>
      </c>
      <c r="AB130" s="864"/>
      <c r="AC130" s="864"/>
      <c r="AD130" s="864"/>
      <c r="AE130" s="865"/>
      <c r="AF130" s="866">
        <v>348637</v>
      </c>
      <c r="AG130" s="864"/>
      <c r="AH130" s="864"/>
      <c r="AI130" s="864"/>
      <c r="AJ130" s="865"/>
      <c r="AK130" s="866">
        <v>356360</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3056123</v>
      </c>
      <c r="AB131" s="847"/>
      <c r="AC131" s="847"/>
      <c r="AD131" s="847"/>
      <c r="AE131" s="848"/>
      <c r="AF131" s="849">
        <v>3059938</v>
      </c>
      <c r="AG131" s="847"/>
      <c r="AH131" s="847"/>
      <c r="AI131" s="847"/>
      <c r="AJ131" s="848"/>
      <c r="AK131" s="849">
        <v>3265342</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36.6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10.133329059999999</v>
      </c>
      <c r="AB132" s="827"/>
      <c r="AC132" s="827"/>
      <c r="AD132" s="827"/>
      <c r="AE132" s="828"/>
      <c r="AF132" s="829">
        <v>9.6938238620000003</v>
      </c>
      <c r="AG132" s="827"/>
      <c r="AH132" s="827"/>
      <c r="AI132" s="827"/>
      <c r="AJ132" s="828"/>
      <c r="AK132" s="829">
        <v>9.0513314989999998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11.4</v>
      </c>
      <c r="AB133" s="806"/>
      <c r="AC133" s="806"/>
      <c r="AD133" s="806"/>
      <c r="AE133" s="807"/>
      <c r="AF133" s="805">
        <v>10.4</v>
      </c>
      <c r="AG133" s="806"/>
      <c r="AH133" s="806"/>
      <c r="AI133" s="806"/>
      <c r="AJ133" s="807"/>
      <c r="AK133" s="805">
        <v>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vPSGn3kYSs0M3zquRf68J3y5JKepqjf4FC09rC2RhcyEJZUZfgvw8yATLk7fvmyliJJv7e/pH+sNrIRyzfyUw==" saltValue="LHgIf78cxU5U2kERsTBX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40" zoomScale="85" zoomScaleNormal="85" zoomScaleSheetLayoutView="85" workbookViewId="0">
      <selection activeCell="Q70" sqref="Q70:AT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rqaA3h6CQWlLJydqAcTEy7wpyhkfN57Ah++CIaYHWmI6+KrjnXxuqREpzIshYObEDSXtL177NzyQBz5StfRvg==" saltValue="y9kpVr6jy0DrKi/28PgS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0" zoomScale="85" zoomScaleNormal="85" zoomScaleSheetLayoutView="55" workbookViewId="0">
      <selection activeCell="Q70" sqref="Q70:AT7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L5LKWneK45se1oivwqAv/DSDuidZNPRWS4NPl0CtMqXdqgomoxPKu+nk6KAcgdWQFwRmbYoi67z8q+4U8vBw==" saltValue="JS2yXMAI6bBBPeOyyDcM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Q70" sqref="Q70:AT7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1304514</v>
      </c>
      <c r="AP9" s="314">
        <v>112769</v>
      </c>
      <c r="AQ9" s="315">
        <v>99000</v>
      </c>
      <c r="AR9" s="316">
        <v>13.9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161906</v>
      </c>
      <c r="AP10" s="317">
        <v>13996</v>
      </c>
      <c r="AQ10" s="318">
        <v>14922</v>
      </c>
      <c r="AR10" s="319">
        <v>-6.2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769</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45373</v>
      </c>
      <c r="AP13" s="317">
        <v>3922</v>
      </c>
      <c r="AQ13" s="318">
        <v>4122</v>
      </c>
      <c r="AR13" s="319">
        <v>-4.9000000000000004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108498</v>
      </c>
      <c r="AP14" s="317">
        <v>9379</v>
      </c>
      <c r="AQ14" s="318">
        <v>2449</v>
      </c>
      <c r="AR14" s="319">
        <v>283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-108700</v>
      </c>
      <c r="AP15" s="317">
        <v>-9397</v>
      </c>
      <c r="AQ15" s="318">
        <v>-7484</v>
      </c>
      <c r="AR15" s="319">
        <v>25.6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1511591</v>
      </c>
      <c r="AP16" s="317">
        <v>130670</v>
      </c>
      <c r="AQ16" s="318">
        <v>113777</v>
      </c>
      <c r="AR16" s="319">
        <v>14.8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10.11</v>
      </c>
      <c r="AP21" s="331">
        <v>10.16</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94.2</v>
      </c>
      <c r="AP22" s="336">
        <v>96.4</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451294</v>
      </c>
      <c r="AP32" s="345">
        <v>39012</v>
      </c>
      <c r="AQ32" s="346">
        <v>56454</v>
      </c>
      <c r="AR32" s="347">
        <v>-30.9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146208</v>
      </c>
      <c r="AP35" s="345">
        <v>12639</v>
      </c>
      <c r="AQ35" s="346">
        <v>20776</v>
      </c>
      <c r="AR35" s="347">
        <v>-39.200000000000003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76264</v>
      </c>
      <c r="AP36" s="345">
        <v>6593</v>
      </c>
      <c r="AQ36" s="346">
        <v>4629</v>
      </c>
      <c r="AR36" s="347">
        <v>42.4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590</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4</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-21849</v>
      </c>
      <c r="AP39" s="345">
        <v>-1889</v>
      </c>
      <c r="AQ39" s="346">
        <v>-1455</v>
      </c>
      <c r="AR39" s="347">
        <v>29.8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-356360</v>
      </c>
      <c r="AP40" s="345">
        <v>-30806</v>
      </c>
      <c r="AQ40" s="346">
        <v>-55724</v>
      </c>
      <c r="AR40" s="347">
        <v>-44.7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295557</v>
      </c>
      <c r="AP41" s="345">
        <v>25550</v>
      </c>
      <c r="AQ41" s="346">
        <v>25274</v>
      </c>
      <c r="AR41" s="347">
        <v>1.1000000000000001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1823235</v>
      </c>
      <c r="AN51" s="367">
        <v>149238</v>
      </c>
      <c r="AO51" s="368">
        <v>-31.6</v>
      </c>
      <c r="AP51" s="369">
        <v>78903</v>
      </c>
      <c r="AQ51" s="370">
        <v>-25.6</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456891</v>
      </c>
      <c r="AN52" s="375">
        <v>37398</v>
      </c>
      <c r="AO52" s="376">
        <v>157.80000000000001</v>
      </c>
      <c r="AP52" s="377">
        <v>49201</v>
      </c>
      <c r="AQ52" s="378">
        <v>11.1</v>
      </c>
      <c r="AR52" s="379">
        <v>146.69999999999999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649723</v>
      </c>
      <c r="AN53" s="367">
        <v>53745</v>
      </c>
      <c r="AO53" s="368">
        <v>-64</v>
      </c>
      <c r="AP53" s="369">
        <v>82993</v>
      </c>
      <c r="AQ53" s="370">
        <v>5.2</v>
      </c>
      <c r="AR53" s="371">
        <v>-69.2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363413</v>
      </c>
      <c r="AN54" s="375">
        <v>30061</v>
      </c>
      <c r="AO54" s="376">
        <v>-19.600000000000001</v>
      </c>
      <c r="AP54" s="377">
        <v>46787</v>
      </c>
      <c r="AQ54" s="378">
        <v>-4.9000000000000004</v>
      </c>
      <c r="AR54" s="379">
        <v>-14.7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538955</v>
      </c>
      <c r="AN55" s="367">
        <v>45108</v>
      </c>
      <c r="AO55" s="368">
        <v>-16.100000000000001</v>
      </c>
      <c r="AP55" s="369">
        <v>108252</v>
      </c>
      <c r="AQ55" s="370">
        <v>30.4</v>
      </c>
      <c r="AR55" s="371">
        <v>-46.5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243590</v>
      </c>
      <c r="AN56" s="375">
        <v>20388</v>
      </c>
      <c r="AO56" s="376">
        <v>-32.200000000000003</v>
      </c>
      <c r="AP56" s="377">
        <v>50321</v>
      </c>
      <c r="AQ56" s="378">
        <v>7.6</v>
      </c>
      <c r="AR56" s="379">
        <v>-39.799999999999997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1238712</v>
      </c>
      <c r="AN57" s="367">
        <v>105575</v>
      </c>
      <c r="AO57" s="368">
        <v>134</v>
      </c>
      <c r="AP57" s="369">
        <v>93492</v>
      </c>
      <c r="AQ57" s="370">
        <v>-13.6</v>
      </c>
      <c r="AR57" s="371">
        <v>147.6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895486</v>
      </c>
      <c r="AN58" s="375">
        <v>76322</v>
      </c>
      <c r="AO58" s="376">
        <v>274.3</v>
      </c>
      <c r="AP58" s="377">
        <v>53316</v>
      </c>
      <c r="AQ58" s="378">
        <v>6</v>
      </c>
      <c r="AR58" s="379">
        <v>268.3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1940228</v>
      </c>
      <c r="AN59" s="367">
        <v>167724</v>
      </c>
      <c r="AO59" s="368">
        <v>58.9</v>
      </c>
      <c r="AP59" s="369">
        <v>94796</v>
      </c>
      <c r="AQ59" s="370">
        <v>1.4</v>
      </c>
      <c r="AR59" s="371">
        <v>57.5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1718626</v>
      </c>
      <c r="AN60" s="375">
        <v>148567</v>
      </c>
      <c r="AO60" s="376">
        <v>94.7</v>
      </c>
      <c r="AP60" s="377">
        <v>55781</v>
      </c>
      <c r="AQ60" s="378">
        <v>4.5999999999999996</v>
      </c>
      <c r="AR60" s="379">
        <v>90.1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1238171</v>
      </c>
      <c r="AN61" s="382">
        <v>104278</v>
      </c>
      <c r="AO61" s="383">
        <v>16.2</v>
      </c>
      <c r="AP61" s="384">
        <v>91687</v>
      </c>
      <c r="AQ61" s="385">
        <v>-0.4</v>
      </c>
      <c r="AR61" s="371">
        <v>16.600000000000001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735601</v>
      </c>
      <c r="AN62" s="375">
        <v>62547</v>
      </c>
      <c r="AO62" s="376">
        <v>95</v>
      </c>
      <c r="AP62" s="377">
        <v>51081</v>
      </c>
      <c r="AQ62" s="378">
        <v>4.9000000000000004</v>
      </c>
      <c r="AR62" s="379">
        <v>90.1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1lRyp3cZDiyYmb6Kzxceas9HIFrR9vFmE7FcVp1QV2/TlDpnwDTwh3whugaCRUqIrn3LnULmxLHax9M4Zxg==" saltValue="oaicTvUqLHrO9SDeE3T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85" zoomScaleNormal="85" zoomScaleSheetLayoutView="55" workbookViewId="0">
      <selection activeCell="Q70" sqref="Q70:AT7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ASdL/vGlbHFkE7uN6/Ug1qEFFmszglmI0hZT7yW0uIT+pIV4O32fmgME6smXMLkSHk07E95tRG6PMJuoeBCG7A==" saltValue="aLsbAhtQdIEgw/wFU/Pv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8"/>
  <sheetViews>
    <sheetView showGridLines="0" topLeftCell="A61" zoomScale="80" zoomScaleNormal="80" zoomScaleSheetLayoutView="55" workbookViewId="0">
      <selection activeCell="Q70" sqref="Q70:AT7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sheetData>
  <sheetProtection algorithmName="SHA-512" hashValue="Alx4/Z9ue+3UuatTaUE11gWeC+h6/AKGjiZtO6x4T+t+cHs6+TtEzSnPdTqteE7u/aIpfwczXg9L/ndSkCWBZg==" saltValue="aZ7s0DJQJgkts4550yhz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19" zoomScale="70" zoomScaleNormal="70" zoomScaleSheetLayoutView="100" workbookViewId="0">
      <selection activeCell="Q70" sqref="Q70:AT7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28.39</v>
      </c>
      <c r="G47" s="12">
        <v>27.69</v>
      </c>
      <c r="H47" s="12">
        <v>25.13</v>
      </c>
      <c r="I47" s="12">
        <v>24.84</v>
      </c>
      <c r="J47" s="13">
        <v>27.83</v>
      </c>
    </row>
    <row r="48" spans="2:10" ht="57.75" customHeight="1" x14ac:dyDescent="0.15">
      <c r="B48" s="14"/>
      <c r="C48" s="1240" t="s">
        <v>4</v>
      </c>
      <c r="D48" s="1240"/>
      <c r="E48" s="1241"/>
      <c r="F48" s="15">
        <v>8.89</v>
      </c>
      <c r="G48" s="16">
        <v>6.28</v>
      </c>
      <c r="H48" s="16">
        <v>7.94</v>
      </c>
      <c r="I48" s="16">
        <v>9.11</v>
      </c>
      <c r="J48" s="17">
        <v>6.12</v>
      </c>
    </row>
    <row r="49" spans="2:10" ht="57.75" customHeight="1" thickBot="1" x14ac:dyDescent="0.2">
      <c r="B49" s="18"/>
      <c r="C49" s="1242" t="s">
        <v>5</v>
      </c>
      <c r="D49" s="1242"/>
      <c r="E49" s="1243"/>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yHQMb8BefUVuqOCviKJ7Bo+ooCtpzCG6xyIu395OQkHhNJyNxk+SOZcCZ5nOXdqs/evaAROcj3IZDcJ7jzRT+w==" saltValue="cX7vPcBajdOoE5sLMzQL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2022-03-09T05:29:20Z</cp:lastPrinted>
  <dcterms:created xsi:type="dcterms:W3CDTF">2022-02-02T03:49:25Z</dcterms:created>
  <dcterms:modified xsi:type="dcterms:W3CDTF">2022-09-09T04:32:15Z</dcterms:modified>
  <cp:category/>
</cp:coreProperties>
</file>